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MY CATEGORIES\COPIERS &amp; MPS\COPIERS &amp; MPS 2024 - 2029\Master Agreements\Canon\Price Lists\"/>
    </mc:Choice>
  </mc:AlternateContent>
  <xr:revisionPtr revIDLastSave="0" documentId="13_ncr:1_{5A130493-2321-4600-921A-8F484A5D5FE7}" xr6:coauthVersionLast="47" xr6:coauthVersionMax="47" xr10:uidLastSave="{00000000-0000-0000-0000-000000000000}"/>
  <bookViews>
    <workbookView xWindow="-108" yWindow="-108" windowWidth="23256" windowHeight="13896" tabRatio="712" activeTab="1" xr2:uid="{00000000-000D-0000-FFFF-FFFF00000000}"/>
  </bookViews>
  <sheets>
    <sheet name="Table of Contents" sheetId="18" r:id="rId1"/>
    <sheet name="Updates" sheetId="10" r:id="rId2"/>
    <sheet name="MSRP List Price" sheetId="1" r:id="rId3"/>
    <sheet name="Discount from MSRP" sheetId="6" r:id="rId4"/>
    <sheet name="OEM Supplies" sheetId="13" r:id="rId5"/>
    <sheet name="Lease and Rental Rates" sheetId="9" r:id="rId6"/>
    <sheet name="Service-Supplies Pricing" sheetId="3" r:id="rId7"/>
    <sheet name="Discontinued Service-Supplies" sheetId="11" r:id="rId8"/>
    <sheet name="Discontinued Accessories" sheetId="12" r:id="rId9"/>
    <sheet name="Sub-Group D1 MSRP List Price" sheetId="14" r:id="rId10"/>
    <sheet name="Sub-Group D1 OEM Supplies" sheetId="15" r:id="rId11"/>
    <sheet name="Sub-Group D1 Service Pricing" sheetId="16" r:id="rId12"/>
    <sheet name="Sub-Group D1 Disc. Service" sheetId="19" r:id="rId13"/>
  </sheets>
  <externalReferences>
    <externalReference r:id="rId14"/>
    <externalReference r:id="rId15"/>
  </externalReferences>
  <definedNames>
    <definedName name="_xlnm._FilterDatabase" localSheetId="4" hidden="1">'OEM Supplies'!$A$8:$F$46</definedName>
    <definedName name="_xlnm.Print_Area" localSheetId="5">'Lease and Rental Rates'!$A$1:$K$35</definedName>
    <definedName name="_xlnm.Print_Area" localSheetId="11">'Sub-Group D1 Service Pricing'!$A$1:$N$48</definedName>
    <definedName name="_xlnm.Print_Titles" localSheetId="7">'Discontinued Service-Supplies'!$1:$10</definedName>
    <definedName name="_xlnm.Print_Titles" localSheetId="5">'Lease and Rental Rates'!$1:$3</definedName>
    <definedName name="_xlnm.Print_Titles" localSheetId="2">'MSRP List Price'!$1:$9</definedName>
    <definedName name="_xlnm.Print_Titles" localSheetId="6">'Service-Supplies Pricing'!$1:$10</definedName>
    <definedName name="_xlnm.Print_Titles" localSheetId="9">'Sub-Group D1 MSRP List Price'!$1:$8</definedName>
    <definedName name="_xlnm.Print_Titles" localSheetId="11">'Sub-Group D1 Service Pricing'!$1:$7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 l="1"/>
  <c r="K12" i="1"/>
  <c r="H12" i="1"/>
  <c r="L11" i="14"/>
  <c r="K11" i="14"/>
  <c r="J11" i="14"/>
  <c r="I11" i="14"/>
  <c r="H11" i="14"/>
  <c r="G11" i="14"/>
  <c r="F11" i="14"/>
  <c r="D11" i="14"/>
  <c r="C11" i="14"/>
  <c r="B11" i="14"/>
  <c r="J12" i="1" l="1"/>
  <c r="I12" i="1"/>
  <c r="F12" i="1"/>
  <c r="E12" i="1"/>
  <c r="D12" i="1"/>
  <c r="B12" i="1"/>
  <c r="G12" i="1" l="1"/>
  <c r="C12" i="1"/>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9" i="13"/>
  <c r="B1" i="11" l="1"/>
  <c r="B1" i="3"/>
  <c r="K9" i="9"/>
  <c r="J9" i="9"/>
  <c r="I9" i="9"/>
  <c r="K8" i="9"/>
  <c r="J8" i="9"/>
  <c r="I8" i="9"/>
  <c r="K7" i="9"/>
  <c r="J7" i="9"/>
  <c r="I7" i="9"/>
  <c r="K6" i="9"/>
  <c r="J6" i="9"/>
  <c r="I6" i="9"/>
  <c r="K5" i="9"/>
  <c r="J5" i="9"/>
  <c r="I5" i="9"/>
  <c r="K4" i="9"/>
  <c r="J4" i="9"/>
  <c r="I4" i="9"/>
  <c r="B1" i="9"/>
  <c r="B1" i="6"/>
</calcChain>
</file>

<file path=xl/sharedStrings.xml><?xml version="1.0" encoding="utf-8"?>
<sst xmlns="http://schemas.openxmlformats.org/spreadsheetml/2006/main" count="1214" uniqueCount="409">
  <si>
    <t>Vendor Name:</t>
  </si>
  <si>
    <t>Newly Manufactured Equipment</t>
  </si>
  <si>
    <t>MSRP/List Price</t>
  </si>
  <si>
    <t>Includes B&amp;W and Color/B&amp;W Segments</t>
  </si>
  <si>
    <t>Make</t>
  </si>
  <si>
    <t>Model</t>
  </si>
  <si>
    <t xml:space="preserve">Base Unit </t>
  </si>
  <si>
    <t>ADF</t>
  </si>
  <si>
    <t>RADF</t>
  </si>
  <si>
    <t>Platen Cover</t>
  </si>
  <si>
    <t>Additional Paper Drawer</t>
  </si>
  <si>
    <t>Paper-Feed Unit</t>
  </si>
  <si>
    <t>Bypass Paper Supply</t>
  </si>
  <si>
    <t>Facsimile Options</t>
  </si>
  <si>
    <t>Facsimile Kit</t>
  </si>
  <si>
    <t>Network Connectivity Kit</t>
  </si>
  <si>
    <t>Group D</t>
  </si>
  <si>
    <t>Single-function Printers</t>
  </si>
  <si>
    <t>Segment 1
B&amp;W
(Up to 20)</t>
  </si>
  <si>
    <t>Segment 1
Color/B&amp;W
(Up to 20)</t>
  </si>
  <si>
    <t>Segment 2
B&amp;W
(21 - 40)</t>
  </si>
  <si>
    <t>Segment 2
Color/B&amp;W
(21 - 40)</t>
  </si>
  <si>
    <t>Segment 3
B&amp;W
(41 - 60)</t>
  </si>
  <si>
    <t>Segment 3
Color/B&amp;W
(41 - 60)</t>
  </si>
  <si>
    <t>Segment 4
B&amp;W
(61+)</t>
  </si>
  <si>
    <t>Segment 4
Color/B&amp;W
(61+)</t>
  </si>
  <si>
    <t>Discount from MSRP/List Price</t>
  </si>
  <si>
    <t>Discount % from MSRP/List Price</t>
  </si>
  <si>
    <t>Accessories</t>
  </si>
  <si>
    <t xml:space="preserve">Connecivity / Security </t>
  </si>
  <si>
    <t xml:space="preserve">Accessibility Options </t>
  </si>
  <si>
    <t>Standard Financing Terms (Months)</t>
  </si>
  <si>
    <t>Daily Treasury Yield Curve Rate</t>
  </si>
  <si>
    <t>Lease and Rental Rates</t>
  </si>
  <si>
    <t>Fair Market Value Lease</t>
  </si>
  <si>
    <t>Capital Lease ($1 Buyout)</t>
  </si>
  <si>
    <t>Straight Lease</t>
  </si>
  <si>
    <t xml:space="preserve">Service and Supplies Pricing </t>
  </si>
  <si>
    <t>Service and Supply Pricing</t>
  </si>
  <si>
    <t>Segment 2</t>
  </si>
  <si>
    <t>Segment 3</t>
  </si>
  <si>
    <t>Segment 4</t>
  </si>
  <si>
    <t>(61+)</t>
  </si>
  <si>
    <t>B&amp;W</t>
  </si>
  <si>
    <t>Color</t>
  </si>
  <si>
    <t xml:space="preserve">Maintenance Agreements
</t>
  </si>
  <si>
    <t>Zero Base Charge</t>
  </si>
  <si>
    <t>Parts and labor only (no supplies)</t>
  </si>
  <si>
    <t>% Increase in rate for inclusion of staples</t>
  </si>
  <si>
    <t>% Increase in rate for Rural Service Zone</t>
  </si>
  <si>
    <t>% Increase in rate for Remote Service Zone</t>
  </si>
  <si>
    <t>Flat Rate Fee</t>
  </si>
  <si>
    <t>(Accessory description, including product/model number)</t>
  </si>
  <si>
    <t>(21 - 40)</t>
  </si>
  <si>
    <t>(41 - 60)</t>
  </si>
  <si>
    <t>Stand</t>
  </si>
  <si>
    <t>Duplex Unit</t>
  </si>
  <si>
    <t>OEM Supplies</t>
  </si>
  <si>
    <t>Compatible Supplies</t>
  </si>
  <si>
    <t>% Increase for Property Tax</t>
  </si>
  <si>
    <t>Term (Months)</t>
  </si>
  <si>
    <r>
      <t xml:space="preserve">Includes </t>
    </r>
    <r>
      <rPr>
        <b/>
        <sz val="11"/>
        <rFont val="Calibri"/>
        <family val="2"/>
      </rPr>
      <t>Compatible</t>
    </r>
    <r>
      <rPr>
        <sz val="11"/>
        <rFont val="Calibri"/>
        <family val="2"/>
      </rPr>
      <t xml:space="preserve"> toner, parts, labor (no staples)</t>
    </r>
  </si>
  <si>
    <t xml:space="preserve">New Power Protection Unit </t>
  </si>
  <si>
    <t>Drop Shipping Charges</t>
  </si>
  <si>
    <t>OEM Software</t>
  </si>
  <si>
    <t>Third-Party Software</t>
  </si>
  <si>
    <t>Product</t>
  </si>
  <si>
    <t>Third-Party Accessories</t>
  </si>
  <si>
    <t>OEM Accessories</t>
  </si>
  <si>
    <t>Connectivity / Security (Do NOT include Software options)</t>
  </si>
  <si>
    <t>Canon</t>
  </si>
  <si>
    <t>imageCLASS X LBP1238 II</t>
  </si>
  <si>
    <t>imageCLASS X LBP1127C</t>
  </si>
  <si>
    <t>imageCLASS X LBP1538C</t>
  </si>
  <si>
    <t>imageCLASS X LBP1333C</t>
  </si>
  <si>
    <t>imageCLASS X LBP1861</t>
  </si>
  <si>
    <t>imageCLASS X LBP1871</t>
  </si>
  <si>
    <t>Included</t>
  </si>
  <si>
    <t>Base Unit + Shipping (will automatically calculate)</t>
  </si>
  <si>
    <t>Standard</t>
  </si>
  <si>
    <t>N/A</t>
  </si>
  <si>
    <t>Bar Code Print Kit</t>
  </si>
  <si>
    <t>Copy Card Reader</t>
  </si>
  <si>
    <t>Waste Toner Box</t>
  </si>
  <si>
    <t>Envelope Feeder</t>
  </si>
  <si>
    <t>Includes OEM toner, parts, labor (no staples)</t>
  </si>
  <si>
    <r>
      <t xml:space="preserve">Parts and labor only (no supplies) - </t>
    </r>
    <r>
      <rPr>
        <b/>
        <i/>
        <sz val="11"/>
        <color indexed="8"/>
        <rFont val="Calibri"/>
        <family val="2"/>
      </rPr>
      <t>Monthly Fee</t>
    </r>
  </si>
  <si>
    <t>Published Date of Rate (must be quarter end date)</t>
  </si>
  <si>
    <t>imageCLASS X LBP1538C II</t>
  </si>
  <si>
    <t>imageCLASS LBP325dn</t>
  </si>
  <si>
    <t>imageCLASS LBP351dn</t>
  </si>
  <si>
    <t>imageCLASS LBP352dn</t>
  </si>
  <si>
    <t>imageCLASS X LBP1440</t>
  </si>
  <si>
    <t>SUMMARY OF UPDATES TO PRICE LIST</t>
  </si>
  <si>
    <t xml:space="preserve">Discontinued Service and Supplies Pricing </t>
  </si>
  <si>
    <t>Accessories for Discontinued Machines</t>
  </si>
  <si>
    <t>Item #</t>
  </si>
  <si>
    <t>Pricing Item</t>
  </si>
  <si>
    <t>MSRP List Price</t>
  </si>
  <si>
    <t>Color imageCLASS X LBP1127C</t>
  </si>
  <si>
    <t>3017C005AA</t>
  </si>
  <si>
    <t>3018C005AA</t>
  </si>
  <si>
    <t>3019C005AA</t>
  </si>
  <si>
    <t>3020C005AA</t>
  </si>
  <si>
    <t xml:space="preserve">Toner T09 Yellow </t>
  </si>
  <si>
    <t xml:space="preserve">Toner T09 Magenta </t>
  </si>
  <si>
    <t xml:space="preserve">Toner T09 Cyan </t>
  </si>
  <si>
    <t xml:space="preserve">Toner T09 Black </t>
  </si>
  <si>
    <t>Color imageCLASS X LBP1333C</t>
  </si>
  <si>
    <t>5095C005AA</t>
  </si>
  <si>
    <t>5096C005AA</t>
  </si>
  <si>
    <t>5097C005AA</t>
  </si>
  <si>
    <t>5098C005AA</t>
  </si>
  <si>
    <t xml:space="preserve">Canon Toner T12 Yellow </t>
  </si>
  <si>
    <t>Canon Toner T12 Magenta</t>
  </si>
  <si>
    <t>Canon Toner T12 Cyan</t>
  </si>
  <si>
    <t xml:space="preserve">Canon Toner T12 Black </t>
  </si>
  <si>
    <t>Color imageCLASS X LBP1538C II</t>
  </si>
  <si>
    <t>4563C001AA</t>
  </si>
  <si>
    <t>4564C001AA</t>
  </si>
  <si>
    <t>4565C001AA</t>
  </si>
  <si>
    <t>4566C001AA</t>
  </si>
  <si>
    <t>0942C002AA</t>
  </si>
  <si>
    <t>Toner T10 Yellow</t>
  </si>
  <si>
    <t>Toner T10 Magenta</t>
  </si>
  <si>
    <t xml:space="preserve">Toner T10 Cyan </t>
  </si>
  <si>
    <t xml:space="preserve">Toner T10 Black </t>
  </si>
  <si>
    <t>Waste Toner Box WT-B1</t>
  </si>
  <si>
    <t>3008C001AA</t>
  </si>
  <si>
    <t>Cartridge 056 H Black</t>
  </si>
  <si>
    <t>0288C001AA</t>
  </si>
  <si>
    <t>CRG 039 H</t>
  </si>
  <si>
    <t>5640C005AA</t>
  </si>
  <si>
    <t xml:space="preserve">Toner T13 Black </t>
  </si>
  <si>
    <t>imageCLASS X LBP1861 / LBP1871</t>
  </si>
  <si>
    <t>2725C001BA</t>
  </si>
  <si>
    <t>Toner T03 Black</t>
  </si>
  <si>
    <t>Sub-Group D1</t>
  </si>
  <si>
    <t xml:space="preserve">CX-G6400  </t>
  </si>
  <si>
    <t>4" Dye-Based Inkjet Card Printer</t>
  </si>
  <si>
    <t>2" Dye-Based Inkjet Card Printer</t>
  </si>
  <si>
    <t>CX-G2400</t>
  </si>
  <si>
    <t>Thermal Retransfer ID Card Printer</t>
  </si>
  <si>
    <t>IX-R7000</t>
  </si>
  <si>
    <t>4" Dye-Based Inkjet Label Printer</t>
  </si>
  <si>
    <t>LX-D5500</t>
  </si>
  <si>
    <t>4" Pigment-Based Inkjet Label Printer</t>
  </si>
  <si>
    <t>LX-P5510</t>
  </si>
  <si>
    <t>2" Pigment-Based Inkjet Label Printer</t>
  </si>
  <si>
    <t>LX-P1300</t>
  </si>
  <si>
    <t>2" Dye-Based Inkjet Label Printer</t>
  </si>
  <si>
    <t>LX-D1300</t>
  </si>
  <si>
    <t>Cable ID Printer</t>
  </si>
  <si>
    <t>Mk5000</t>
  </si>
  <si>
    <t>Mk3000</t>
  </si>
  <si>
    <t>Mk2600</t>
  </si>
  <si>
    <t>Mk1500</t>
  </si>
  <si>
    <t>Specialty Printers</t>
  </si>
  <si>
    <t>4847B004AB</t>
  </si>
  <si>
    <t>CX-G6400  4" Dye-Based Inkjet Card Printer</t>
  </si>
  <si>
    <t>Maintenance Cartridge, For CX-G6400/LX-D5500/LX-P5510</t>
  </si>
  <si>
    <t>Black Ink Tank (105ml), for CX-G6400</t>
  </si>
  <si>
    <t>Cyan Ink Tank (105ml), for CX-G6400</t>
  </si>
  <si>
    <t>Magenta Ink Tank (105ml), for CX-G6400</t>
  </si>
  <si>
    <t>Yellow Ink Tank (105ml), for CX-G6400</t>
  </si>
  <si>
    <t>CX-G2400  2" Dye-Based Inkjet Card Printer</t>
  </si>
  <si>
    <t>9756B002AB</t>
  </si>
  <si>
    <t>9036B004AA</t>
  </si>
  <si>
    <t>9035B004AA</t>
  </si>
  <si>
    <t>9034B004AA</t>
  </si>
  <si>
    <t>9033B004AA</t>
  </si>
  <si>
    <t>Maintenance Cartridge, for CX-G2400/LX-P1300/LX-D1300</t>
  </si>
  <si>
    <t>Black Ink Tank (14.5ml x 4 Tanks), for CX-G2400/LX-D1300</t>
  </si>
  <si>
    <t>Cyan Ink Tank (14.5ml x 4 Tanks), for CX-G2400/LX-D1300</t>
  </si>
  <si>
    <t>Magenta Ink Tank (14.5ml x 4 Tanks), for CX-G2400/LX-D1300</t>
  </si>
  <si>
    <t>Yellow Ink Tank (14.5ml x 4 Tanks), for CX-G2400/LX-D1300</t>
  </si>
  <si>
    <t>IX-R7000  Thermal Retransfer ID Card Printer</t>
  </si>
  <si>
    <t>2495C002AC</t>
  </si>
  <si>
    <t>3210C002AC</t>
  </si>
  <si>
    <t>3211C002AB</t>
  </si>
  <si>
    <t>3133C007AA</t>
  </si>
  <si>
    <t>3133C008AA</t>
  </si>
  <si>
    <t>3133C009AA</t>
  </si>
  <si>
    <t>IXR-YMCK</t>
  </si>
  <si>
    <t>IXR-YMCKK</t>
  </si>
  <si>
    <t>IXR-RFILM</t>
  </si>
  <si>
    <t>CLEAR PATCH 0.5 MIL</t>
  </si>
  <si>
    <t>GENERIC HOLO PATCH 0.6 MIL (600 
prints / roll)</t>
  </si>
  <si>
    <t>CLEAR PATCH 1.0 MIL</t>
  </si>
  <si>
    <t>LX-D5500  4" Dye-Based Inkjet Label Printer</t>
  </si>
  <si>
    <t>Black Ink Tank (240ml), for LX-D5500</t>
  </si>
  <si>
    <t>Cyan Ink Tank (240ml), for LX-D5500</t>
  </si>
  <si>
    <t>Magenta Ink Tank (240ml), for LX-D5500</t>
  </si>
  <si>
    <t>Yellow Ink Tank (240ml), for LX-D5500</t>
  </si>
  <si>
    <t>LX-P5510 4" Pigment-Based Inkjet Label Printer</t>
  </si>
  <si>
    <t>7633B002AA</t>
  </si>
  <si>
    <t>7634B002AA</t>
  </si>
  <si>
    <t>7635B002AA</t>
  </si>
  <si>
    <t>7636B002AA</t>
  </si>
  <si>
    <t>Yellow Ink Tank (240ml), For LX-P5510</t>
  </si>
  <si>
    <t>Magenta Ink Tank (240ml), For LX-P5510</t>
  </si>
  <si>
    <t>Cyan Ink Tank (240ml), For LX-P5510</t>
  </si>
  <si>
    <t>Black Ink Tank (240ml), For LX-P5510</t>
  </si>
  <si>
    <t>LX-P1300  2" Pigment-Based Inkjet Label Printer</t>
  </si>
  <si>
    <t>9044B004AA</t>
  </si>
  <si>
    <t>9043B004AA</t>
  </si>
  <si>
    <t>9042B004AA</t>
  </si>
  <si>
    <t>9041B004AA</t>
  </si>
  <si>
    <t>Black Ink Tank (14.5ml x 4 Tanks), for LX-P1300</t>
  </si>
  <si>
    <t>Cyan Ink Tank (14.5ml x 4 Tanks), for LX-P1300</t>
  </si>
  <si>
    <t>Magenta Ink Tank (14.5ml x 4 Tanks), for LX-P1300</t>
  </si>
  <si>
    <t>Yellow Ink Tank (14.5ml x 4 Tanks), for LX-P1300</t>
  </si>
  <si>
    <t>LX-D1300  2" Dye-Based Inkjet Label Printer</t>
  </si>
  <si>
    <t>5079C001BB</t>
  </si>
  <si>
    <t>5079C002BB</t>
  </si>
  <si>
    <t>5080C001BB</t>
  </si>
  <si>
    <t>5061C001AA</t>
  </si>
  <si>
    <t>5061C002AA</t>
  </si>
  <si>
    <t>5061C003AA</t>
  </si>
  <si>
    <t>5062C001AA</t>
  </si>
  <si>
    <t>5062C002AA</t>
  </si>
  <si>
    <t>5062C003AA</t>
  </si>
  <si>
    <t>5064C002AA</t>
  </si>
  <si>
    <t>Ink Ribbons (Black) 150m for MK3000, MK5000</t>
  </si>
  <si>
    <t>Ink Ribbons (Black) 40m for MK3000, MK5000</t>
  </si>
  <si>
    <t>Ink Ribbons (White) 85m for MK3000, MK5000</t>
  </si>
  <si>
    <t>Label tapes, White, W-6mm for MK3000, MK5000</t>
  </si>
  <si>
    <t>Label tapes, White, W-9mm for MK3000, MK5000</t>
  </si>
  <si>
    <t>Label tapes, White, W-12 mm for MK3000, MK5000</t>
  </si>
  <si>
    <t>Label tapes, Yellow, W-6 mm for MK3000, MK5000</t>
  </si>
  <si>
    <t>Label tapes, Yellow, W-9 mm for MK3000, MK5000</t>
  </si>
  <si>
    <t>Label tapes, Yellow, W-12 mm for MK3000, MK5000</t>
  </si>
  <si>
    <t>Tape, Wrap Around, Cassette for MK3000,MK5000</t>
  </si>
  <si>
    <t>Mk5000 / Mk3000 Cable ID Printer</t>
  </si>
  <si>
    <t>Mk2600 Cable ID Printer</t>
  </si>
  <si>
    <t>3604B001AA</t>
  </si>
  <si>
    <t>3607B001AA</t>
  </si>
  <si>
    <t>3606B001AA</t>
  </si>
  <si>
    <t>3476A023AB</t>
  </si>
  <si>
    <t>3476A024AB</t>
  </si>
  <si>
    <t>3476A025AB</t>
  </si>
  <si>
    <t>3476A026AB</t>
  </si>
  <si>
    <t>3476A027AB</t>
  </si>
  <si>
    <t>3476A028AB</t>
  </si>
  <si>
    <t>3476A075AB</t>
  </si>
  <si>
    <t>3476A042AB</t>
  </si>
  <si>
    <t>3476A043AB</t>
  </si>
  <si>
    <t>3476A078AB</t>
  </si>
  <si>
    <t>Ink Ribbons IC, Black</t>
  </si>
  <si>
    <t>Ink Ribbons IC, White</t>
  </si>
  <si>
    <t>Ink Ribbons IC, Black, For Plate Attachment</t>
  </si>
  <si>
    <t>Label Tapes, White, W-6 mm</t>
  </si>
  <si>
    <t>Label Tapes, White, W-9 mm</t>
  </si>
  <si>
    <t>Label Tapes, White, W-12 mm</t>
  </si>
  <si>
    <t>Label Tapes, Yellow, W-6 mm</t>
  </si>
  <si>
    <t>Label Tapes, Yellow, W-9 mm</t>
  </si>
  <si>
    <t>Label Tapes, Yellow, W-12 mm</t>
  </si>
  <si>
    <t>Tape, Wrap Around, Cassette</t>
  </si>
  <si>
    <t>Cutter Unit</t>
  </si>
  <si>
    <t xml:space="preserve">Cleaner Units, For Tube Attachment         </t>
  </si>
  <si>
    <t>Cleaner Units, For Plate Attachment</t>
  </si>
  <si>
    <t>Mk1500 Cable ID Printer</t>
  </si>
  <si>
    <t>Auto Cutter Unit</t>
  </si>
  <si>
    <t>Encoder</t>
  </si>
  <si>
    <t>Card Lamination Module</t>
  </si>
  <si>
    <t>Roll Holder</t>
  </si>
  <si>
    <t>Rewinder option</t>
  </si>
  <si>
    <t>Plate and Flat Tube attachment</t>
  </si>
  <si>
    <t>Tube Warmer</t>
  </si>
  <si>
    <t>Tube Attachment Cleaner</t>
  </si>
  <si>
    <t>Cleaner Unit for Plate</t>
  </si>
  <si>
    <t>Tube Attachment Unit</t>
  </si>
  <si>
    <t>Guide, Transport, for Wrap Around Tape</t>
  </si>
  <si>
    <t>Hard Case</t>
  </si>
  <si>
    <t>Monthly Lease Pricing Examples:</t>
  </si>
  <si>
    <r>
      <t xml:space="preserve">Please Note: </t>
    </r>
    <r>
      <rPr>
        <sz val="11"/>
        <color rgb="FFFF0000"/>
        <rFont val="Calibri"/>
        <family val="2"/>
      </rPr>
      <t xml:space="preserve">This file is not state specific, and an uplift to the lease rate based on estimated property tax is allowed under the Master Agreement. All property taxes are included in the monthly lease payments.
</t>
    </r>
    <r>
      <rPr>
        <sz val="11"/>
        <color rgb="FF002060"/>
        <rFont val="Calibri"/>
        <family val="2"/>
      </rPr>
      <t xml:space="preserve">The rates to the left, represent the base rate </t>
    </r>
    <r>
      <rPr>
        <b/>
        <sz val="11"/>
        <color rgb="FF002060"/>
        <rFont val="Calibri"/>
        <family val="2"/>
      </rPr>
      <t>before the property tax uplift</t>
    </r>
    <r>
      <rPr>
        <sz val="11"/>
        <color rgb="FF002060"/>
        <rFont val="Calibri"/>
        <family val="2"/>
      </rPr>
      <t xml:space="preserve">. When the applicable property tax uplift above is applied, this represents the </t>
    </r>
    <r>
      <rPr>
        <b/>
        <sz val="11"/>
        <color rgb="FF002060"/>
        <rFont val="Calibri"/>
        <family val="2"/>
      </rPr>
      <t>maximum</t>
    </r>
    <r>
      <rPr>
        <sz val="11"/>
        <color rgb="FF002060"/>
        <rFont val="Calibri"/>
        <family val="2"/>
      </rPr>
      <t xml:space="preserve"> lease rate that could be applied across </t>
    </r>
    <r>
      <rPr>
        <b/>
        <sz val="11"/>
        <color rgb="FF002060"/>
        <rFont val="Calibri"/>
        <family val="2"/>
      </rPr>
      <t>all states</t>
    </r>
    <r>
      <rPr>
        <sz val="11"/>
        <color rgb="FF002060"/>
        <rFont val="Calibri"/>
        <family val="2"/>
      </rPr>
      <t xml:space="preserve">.
</t>
    </r>
    <r>
      <rPr>
        <u/>
        <sz val="11"/>
        <color rgb="FF002060"/>
        <rFont val="Calibri"/>
        <family val="2"/>
      </rPr>
      <t>Example</t>
    </r>
    <r>
      <rPr>
        <sz val="11"/>
        <color rgb="FF002060"/>
        <rFont val="Calibri"/>
        <family val="2"/>
      </rPr>
      <t xml:space="preserve">: The maximum lease rate for a 12 month FMV inclusive of the property tax uplift can be determined as follows: 
</t>
    </r>
    <r>
      <rPr>
        <b/>
        <sz val="11"/>
        <color rgb="FF002060"/>
        <rFont val="Calibri"/>
        <family val="2"/>
      </rPr>
      <t xml:space="preserve">.08962 x 1.039055 = .09312 </t>
    </r>
    <r>
      <rPr>
        <sz val="11"/>
        <color rgb="FF002060"/>
        <rFont val="Calibri"/>
        <family val="2"/>
      </rPr>
      <t xml:space="preserve">(rounded to 5 decimal places). This is intended to accommodate participating states with the highest property tax, however for a 12 month FMV lease, </t>
    </r>
    <r>
      <rPr>
        <b/>
        <sz val="11"/>
        <color rgb="FF002060"/>
        <rFont val="Calibri"/>
        <family val="2"/>
      </rPr>
      <t>customers can expect to receive a rate higher than .08962, but never above .09312</t>
    </r>
    <r>
      <rPr>
        <sz val="11"/>
        <color rgb="FFFF0000"/>
        <rFont val="Calibri"/>
        <family val="2"/>
      </rPr>
      <t xml:space="preserve">
</t>
    </r>
  </si>
  <si>
    <t>Device only:  imageCLASS X LBP1538C II, 60-month FMV lease</t>
  </si>
  <si>
    <t>MSRP $1,930 @ 50% discount = $965</t>
  </si>
  <si>
    <t>$965 * 0.02255 = $21.76 per month</t>
  </si>
  <si>
    <t>Device w/ accessory:  LBP1538C II + Paper Feed Unit, 60-month FMV lease</t>
  </si>
  <si>
    <t>Paper Feed Unit MSRP $699 @ 45% discount = $384.45 + $965 = $1,349.45</t>
  </si>
  <si>
    <t>$1,349.45 * 0.02255 = $30.43 per month</t>
  </si>
  <si>
    <t>Device w/ accessory &amp; flat rate maintenance option:  LBP1538C II + Paper Feed Unit + Flat Rate Fee</t>
  </si>
  <si>
    <t>$30.43 + $12.25 = $42.68 per month</t>
  </si>
  <si>
    <t>*Accessories availability is pending inventory depletion</t>
  </si>
  <si>
    <t>Description</t>
  </si>
  <si>
    <t>MSRP</t>
  </si>
  <si>
    <t>0732A033AA</t>
  </si>
  <si>
    <t>Cassette Unit-AH1</t>
  </si>
  <si>
    <t>5143B001AA</t>
  </si>
  <si>
    <t>Barcode Printing Kit-E1</t>
  </si>
  <si>
    <t>5146B002AA</t>
  </si>
  <si>
    <t>Micard Attach Kit-B1</t>
  </si>
  <si>
    <t>3010C005AA</t>
  </si>
  <si>
    <t>Color imageCLASS LBP664Cdw</t>
  </si>
  <si>
    <t>0732A032AA</t>
  </si>
  <si>
    <t>Cassette Unit-AF1</t>
  </si>
  <si>
    <t>3017C001AA</t>
  </si>
  <si>
    <t>Cartridge 055 H Yellow</t>
  </si>
  <si>
    <t>3018C001AA</t>
  </si>
  <si>
    <t>Cartridge 055 H Magenta</t>
  </si>
  <si>
    <t>3019C001AA</t>
  </si>
  <si>
    <t>Cartridge 055 H Cyan</t>
  </si>
  <si>
    <t>3020C001AA</t>
  </si>
  <si>
    <t>Cartridge 055 H Black</t>
  </si>
  <si>
    <t>Color imageCLASS X LBP1538C</t>
  </si>
  <si>
    <t>0942C001AA</t>
  </si>
  <si>
    <t>Paper Feeder PF-D1</t>
  </si>
  <si>
    <t>3999B004AA</t>
  </si>
  <si>
    <t>Barcode Printing Kit-D1e</t>
  </si>
  <si>
    <t>5858A009BA</t>
  </si>
  <si>
    <t>Cabinet Type-P</t>
  </si>
  <si>
    <t>5145B001AA</t>
  </si>
  <si>
    <t>Control I/F Kit-C1</t>
  </si>
  <si>
    <t>4997C001AA</t>
  </si>
  <si>
    <t>Cassette Feeding Unit-AV1</t>
  </si>
  <si>
    <t>LBP352dn SFP</t>
  </si>
  <si>
    <t>0563C003AA</t>
  </si>
  <si>
    <t>Envelope Feeder-A1</t>
  </si>
  <si>
    <t>0563C005AB</t>
  </si>
  <si>
    <t>Custom Media Cassette-A1</t>
  </si>
  <si>
    <t>0563C004AA</t>
  </si>
  <si>
    <t>A5 Cassette-A1</t>
  </si>
  <si>
    <t>0563C001AB</t>
  </si>
  <si>
    <t>Paper Feeder PF-B1</t>
  </si>
  <si>
    <t>0563C002AB</t>
  </si>
  <si>
    <t>Paper Deck Unit-G1</t>
  </si>
  <si>
    <t>5858A006AA</t>
  </si>
  <si>
    <t>Cabinet Type-T1</t>
  </si>
  <si>
    <t>5858A007AA</t>
  </si>
  <si>
    <t>Stand Type-T</t>
  </si>
  <si>
    <t>0563C008AA</t>
  </si>
  <si>
    <t>User Maintenance KitA1</t>
  </si>
  <si>
    <t>0655A004AA</t>
  </si>
  <si>
    <t>SD Card-C1</t>
  </si>
  <si>
    <t>0660A018AA</t>
  </si>
  <si>
    <t>Barcode Printing Kit-F1</t>
  </si>
  <si>
    <t>0643A029AA</t>
  </si>
  <si>
    <t>PCL Font Set-C1</t>
  </si>
  <si>
    <t>Group D Machines</t>
  </si>
  <si>
    <t>Service and Supplies Pricing</t>
  </si>
  <si>
    <t>Option 1</t>
  </si>
  <si>
    <t>eCarePAK(Advanced Exchange/Onsite Service Program) 1YR</t>
  </si>
  <si>
    <t># of years</t>
  </si>
  <si>
    <t>1 YR</t>
  </si>
  <si>
    <t># of Service Calls</t>
  </si>
  <si>
    <t>Unlimited</t>
  </si>
  <si>
    <t># of Preventative Maintenance Checks</t>
  </si>
  <si>
    <t>% Increase in price for Rural Service Zone</t>
  </si>
  <si>
    <t>% Increase in price for Remote Service Zone</t>
  </si>
  <si>
    <t>Consumables included</t>
  </si>
  <si>
    <t>Option 2</t>
  </si>
  <si>
    <t>eCarePAK(Advanced Exchange/Onsite Service Program) 2YR</t>
  </si>
  <si>
    <t>Option 3</t>
  </si>
  <si>
    <t>Option 4</t>
  </si>
  <si>
    <t>eCarePAK(Advanced Exchange/Onsite Service Program) 3YR</t>
  </si>
  <si>
    <t>eCarePAK(Advanced Exchange/Onsite Service Program) 4YR</t>
  </si>
  <si>
    <t>Accessory Installation/Maintenance</t>
  </si>
  <si>
    <t>Installation Service</t>
  </si>
  <si>
    <t>Out of Warranty Service</t>
  </si>
  <si>
    <t>imageCLASS X LBP1238 II - Discontinued</t>
  </si>
  <si>
    <t>Color imageCLASS LBP664Cdw - Discontinued</t>
  </si>
  <si>
    <t>Color imageCLASS X LBP1538C - Discontinued</t>
  </si>
  <si>
    <t>TONER T08 BK</t>
  </si>
  <si>
    <t>Toner T10 Cyan</t>
  </si>
  <si>
    <t>Toner T10 Black</t>
  </si>
  <si>
    <t>imageCLASS LBP352dn SFP - Discontinued</t>
  </si>
  <si>
    <t>Group D Table of Contents</t>
  </si>
  <si>
    <t>Updates</t>
  </si>
  <si>
    <t>Discount from MSRP</t>
  </si>
  <si>
    <t>Service-Supplies Pricing</t>
  </si>
  <si>
    <t>Discontinued Service-Supplies</t>
  </si>
  <si>
    <t>Discontinued Accessories</t>
  </si>
  <si>
    <t>Sub-Group D1 MSRP List Price</t>
  </si>
  <si>
    <t>Sub-Group D1 Service Pricing</t>
  </si>
  <si>
    <t>Sub-Group D1 OEM Supplies</t>
  </si>
  <si>
    <t>4846B002AB</t>
  </si>
  <si>
    <t>4845B002AB</t>
  </si>
  <si>
    <t>9177B002AB</t>
  </si>
  <si>
    <t>4843B002AB</t>
  </si>
  <si>
    <t>Item code changes of toners for the CX-6400 on the Sub-Group D1 OEM Supplies tab</t>
  </si>
  <si>
    <t>4982B003AB</t>
  </si>
  <si>
    <t>4981B003AB</t>
  </si>
  <si>
    <t>9179B003AB</t>
  </si>
  <si>
    <t>4979B003AB</t>
  </si>
  <si>
    <t>2 YR</t>
  </si>
  <si>
    <t>3 YR</t>
  </si>
  <si>
    <t>4 YR</t>
  </si>
  <si>
    <t>Removed imageCLASS LBP351dn from the MSRP List Price tab, moved maintenance pricing to the Discontinued Service-Supplies tab.</t>
  </si>
  <si>
    <t>Item code changes for the following toners on the Sub-Group D1 OEM Supplies tab:</t>
  </si>
  <si>
    <t>imageCLASS LBP351dn SFP - Discontinued</t>
  </si>
  <si>
    <t>Sub-Group D1 Disc. Service</t>
  </si>
  <si>
    <t>Increased maintenance click rates on the Service-Supplies Pricing &amp; Discontinued Service-Supplies tabs by 5%</t>
  </si>
  <si>
    <r>
      <t xml:space="preserve">MSRP increases due to tariffs (in </t>
    </r>
    <r>
      <rPr>
        <sz val="11"/>
        <color rgb="FF0000FF"/>
        <rFont val="Calibri"/>
        <family val="2"/>
        <scheme val="minor"/>
      </rPr>
      <t>blue</t>
    </r>
    <r>
      <rPr>
        <sz val="11"/>
        <color theme="1"/>
        <rFont val="Calibri"/>
        <family val="2"/>
        <scheme val="minor"/>
      </rPr>
      <t xml:space="preserve"> font) found on MSRP List Price (increased by 8%-12%), OEM Supplies (increased by 7%-11%), Service-Supplies Pricing (increased by 7%), Discontinued Service-Supplies (increased by 7%), Discontinued Accessories (increased by 8%-12%), Sub-Group D1 MSRP List Price (increased by 9%-10%), Sub-Group D1 Service Pricing (increased by 9%-11%), &amp; Sub-Group D1 OEM Supplies (increased by 10%-12%) tabs.</t>
    </r>
  </si>
  <si>
    <t xml:space="preserve">Removed Mk2600 from the Sub-Group D1 MSRP List Price tab and moved service pricing to the Sub-Group D1 Disc. Service tab. </t>
  </si>
  <si>
    <t>Updated color click rate for the imageCLASS X LBP1127C from 0.0203 to .2023, due to prior calculation error on 8/1/2025</t>
  </si>
  <si>
    <t>imageFORCE 1440P</t>
  </si>
  <si>
    <t xml:space="preserve">imageFORCE C1333P </t>
  </si>
  <si>
    <t>imageFORCE C1333P</t>
  </si>
  <si>
    <t>Added the following new items:</t>
  </si>
  <si>
    <r>
      <t xml:space="preserve">Price increases due to tariffs for the following models &amp; accessories. All price increases are in </t>
    </r>
    <r>
      <rPr>
        <sz val="11"/>
        <color rgb="FF0000FF"/>
        <rFont val="Calibri"/>
        <family val="2"/>
        <scheme val="minor"/>
      </rPr>
      <t>blue</t>
    </r>
    <r>
      <rPr>
        <sz val="11"/>
        <color theme="1"/>
        <rFont val="Calibri"/>
        <family val="2"/>
        <scheme val="minor"/>
      </rPr>
      <t xml:space="preserve"> font. Average increase is 7%</t>
    </r>
  </si>
  <si>
    <t>imageFORCE C1935P</t>
  </si>
  <si>
    <t xml:space="preserve">imageFORCE C1935P </t>
  </si>
  <si>
    <t>imageFORCE 1643P</t>
  </si>
  <si>
    <t>LG-P800</t>
  </si>
  <si>
    <t>LG-P800 8" Pigment-Based Color Inkjet Label Printer</t>
  </si>
  <si>
    <t xml:space="preserve"> </t>
  </si>
  <si>
    <t>imageFORCE C1935</t>
  </si>
  <si>
    <t>Added service pricing imageFORCE C1935P, Service-Supplies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</si>
</sst>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mm/dd/yy;@"/>
    <numFmt numFmtId="165" formatCode="0.00000"/>
    <numFmt numFmtId="166" formatCode="_(&quot;$&quot;* #,##0.0000_);_(&quot;$&quot;* \(#,##0.0000\);_(&quot;$&quot;* &quot;-&quot;????_);_(@_)"/>
    <numFmt numFmtId="167" formatCode="0.0000%"/>
    <numFmt numFmtId="168" formatCode="_(&quot;$&quot;* #,##0.00_);_(&quot;$&quot;* \(#,##0.00\);_(&quot;$&quot;* &quot;-&quot;????_);_(@_)"/>
    <numFmt numFmtId="169" formatCode="&quot;$&quot;#,##0.00"/>
    <numFmt numFmtId="170" formatCode="0.0%"/>
  </numFmts>
  <fonts count="74">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i/>
      <sz val="11"/>
      <color indexed="8"/>
      <name val="Calibri"/>
      <family val="2"/>
    </font>
    <font>
      <b/>
      <sz val="16"/>
      <color indexed="8"/>
      <name val="Calibri"/>
      <family val="2"/>
    </font>
    <font>
      <b/>
      <sz val="20"/>
      <color indexed="9"/>
      <name val="Calibri"/>
      <family val="2"/>
    </font>
    <font>
      <sz val="11"/>
      <name val="Calibri"/>
      <family val="2"/>
    </font>
    <font>
      <b/>
      <sz val="14"/>
      <color indexed="9"/>
      <name val="Calibri"/>
      <family val="2"/>
    </font>
    <font>
      <sz val="8"/>
      <name val="Helv"/>
    </font>
    <font>
      <b/>
      <sz val="16"/>
      <color theme="0"/>
      <name val="Calibri"/>
      <family val="2"/>
    </font>
    <font>
      <b/>
      <sz val="16"/>
      <color indexed="9"/>
      <name val="Calibri"/>
      <family val="2"/>
    </font>
    <font>
      <b/>
      <sz val="14"/>
      <color theme="0"/>
      <name val="Aharoni"/>
      <charset val="177"/>
    </font>
    <font>
      <b/>
      <sz val="11"/>
      <name val="Calibri"/>
      <family val="2"/>
      <scheme val="minor"/>
    </font>
    <font>
      <sz val="11"/>
      <name val="Calibri"/>
      <family val="2"/>
      <scheme val="minor"/>
    </font>
    <font>
      <b/>
      <i/>
      <sz val="11"/>
      <color indexed="8"/>
      <name val="Calibri"/>
      <family val="2"/>
    </font>
    <font>
      <b/>
      <sz val="11"/>
      <color theme="1"/>
      <name val="Calibri"/>
      <family val="2"/>
      <scheme val="minor"/>
    </font>
    <font>
      <b/>
      <sz val="11"/>
      <color rgb="FFFF0000"/>
      <name val="Calibri"/>
      <family val="2"/>
    </font>
    <font>
      <sz val="11"/>
      <color theme="1"/>
      <name val="Calibri"/>
      <family val="2"/>
      <scheme val="minor"/>
    </font>
    <font>
      <sz val="11"/>
      <color rgb="FFFF0000"/>
      <name val="Calibri"/>
      <family val="2"/>
      <scheme val="minor"/>
    </font>
    <font>
      <sz val="11"/>
      <color rgb="FFFF0000"/>
      <name val="Calibri"/>
      <family val="2"/>
    </font>
    <font>
      <sz val="11"/>
      <color rgb="FF002060"/>
      <name val="Calibri"/>
      <family val="2"/>
    </font>
    <font>
      <b/>
      <sz val="11"/>
      <color rgb="FF002060"/>
      <name val="Calibri"/>
      <family val="2"/>
    </font>
    <font>
      <u/>
      <sz val="11"/>
      <color rgb="FF002060"/>
      <name val="Calibri"/>
      <family val="2"/>
    </font>
    <font>
      <b/>
      <sz val="11"/>
      <color theme="0"/>
      <name val="Calibri"/>
      <family val="2"/>
    </font>
    <font>
      <b/>
      <sz val="14"/>
      <name val="Aharoni"/>
      <charset val="177"/>
    </font>
    <font>
      <sz val="10"/>
      <name val="Arial"/>
      <family val="2"/>
    </font>
    <font>
      <sz val="20"/>
      <color indexed="9"/>
      <name val="CanonLogo"/>
    </font>
    <font>
      <b/>
      <sz val="18"/>
      <color indexed="9"/>
      <name val="Arial"/>
      <family val="2"/>
    </font>
    <font>
      <b/>
      <sz val="20"/>
      <color indexed="9"/>
      <name val="Arial"/>
      <family val="2"/>
    </font>
    <font>
      <sz val="10"/>
      <color indexed="9"/>
      <name val="Arial"/>
      <family val="2"/>
    </font>
    <font>
      <b/>
      <sz val="12"/>
      <color indexed="9"/>
      <name val="Arial"/>
      <family val="2"/>
    </font>
    <font>
      <b/>
      <sz val="20"/>
      <color indexed="12"/>
      <name val="Arial"/>
      <family val="2"/>
    </font>
    <font>
      <b/>
      <sz val="24"/>
      <color indexed="12"/>
      <name val="Arial"/>
      <family val="2"/>
    </font>
    <font>
      <sz val="24"/>
      <name val="Arial"/>
      <family val="2"/>
    </font>
    <font>
      <i/>
      <sz val="11"/>
      <color rgb="FF000000"/>
      <name val="Calibri"/>
      <family val="2"/>
    </font>
    <font>
      <b/>
      <sz val="12"/>
      <color rgb="FFFF0000"/>
      <name val="Arial"/>
      <family val="2"/>
    </font>
    <font>
      <b/>
      <i/>
      <sz val="10"/>
      <name val="Calibri"/>
      <family val="2"/>
      <scheme val="minor"/>
    </font>
    <font>
      <i/>
      <sz val="11"/>
      <name val="Calibri"/>
      <family val="2"/>
      <scheme val="minor"/>
    </font>
    <font>
      <u/>
      <sz val="11"/>
      <color theme="10"/>
      <name val="Calibri"/>
      <family val="2"/>
      <scheme val="minor"/>
    </font>
    <font>
      <b/>
      <u/>
      <sz val="22"/>
      <color theme="1"/>
      <name val="Calibri"/>
      <family val="2"/>
      <scheme val="minor"/>
    </font>
    <font>
      <sz val="22"/>
      <color theme="1"/>
      <name val="Calibri"/>
      <family val="2"/>
      <scheme val="minor"/>
    </font>
    <font>
      <u/>
      <sz val="22"/>
      <color theme="10"/>
      <name val="Calibri"/>
      <family val="2"/>
      <scheme val="minor"/>
    </font>
    <font>
      <b/>
      <sz val="14"/>
      <color rgb="FFFF0000"/>
      <name val="Aharoni"/>
      <charset val="177"/>
    </font>
    <font>
      <sz val="11"/>
      <color theme="1"/>
      <name val="Calibri"/>
      <family val="2"/>
    </font>
    <font>
      <sz val="11"/>
      <color rgb="FF0000FF"/>
      <name val="Calibri"/>
      <family val="2"/>
      <scheme val="minor"/>
    </font>
    <font>
      <b/>
      <sz val="11"/>
      <color theme="1"/>
      <name val="Calibri"/>
      <family val="2"/>
    </font>
    <font>
      <strike/>
      <sz val="11"/>
      <color theme="1"/>
      <name val="Calibri"/>
      <family val="2"/>
    </font>
    <font>
      <b/>
      <i/>
      <sz val="10"/>
      <color theme="1"/>
      <name val="Calibri"/>
      <family val="2"/>
      <scheme val="minor"/>
    </font>
    <font>
      <i/>
      <sz val="11"/>
      <color theme="1"/>
      <name val="Calibri"/>
      <family val="2"/>
      <scheme val="minor"/>
    </font>
    <font>
      <b/>
      <sz val="14"/>
      <color theme="1"/>
      <name val="Aharoni"/>
      <charset val="177"/>
    </font>
    <font>
      <i/>
      <sz val="11"/>
      <color theme="1"/>
      <name val="Calibri"/>
      <family val="2"/>
    </font>
    <font>
      <sz val="11"/>
      <color theme="0"/>
      <name val="Calibri"/>
      <family val="2"/>
      <scheme val="minor"/>
    </font>
    <font>
      <b/>
      <sz val="14"/>
      <color theme="0"/>
      <name val="Calibri"/>
      <family val="2"/>
    </font>
    <font>
      <strike/>
      <sz val="11"/>
      <name val="Calibri"/>
      <family val="2"/>
    </font>
    <font>
      <sz val="11"/>
      <color rgb="FF0000FF"/>
      <name val="Calibri"/>
      <family val="2"/>
    </font>
    <font>
      <b/>
      <sz val="11"/>
      <color rgb="FF0000FF"/>
      <name val="Calibri"/>
      <family val="2"/>
    </font>
    <font>
      <b/>
      <sz val="10"/>
      <color rgb="FF0000FF"/>
      <name val="Arial"/>
      <family val="2"/>
    </font>
    <font>
      <sz val="10"/>
      <color rgb="FF0000FF"/>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8"/>
        <bgColor indexed="64"/>
      </patternFill>
    </fill>
    <fill>
      <patternFill patternType="solid">
        <fgColor theme="5" tint="0.79998168889431442"/>
        <bgColor indexed="64"/>
      </patternFill>
    </fill>
    <fill>
      <patternFill patternType="solid">
        <fgColor rgb="FF3399FF"/>
        <bgColor indexed="64"/>
      </patternFill>
    </fill>
    <fill>
      <patternFill patternType="solid">
        <fgColor theme="5" tint="0.39997558519241921"/>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1">
    <xf numFmtId="0" fontId="0" fillId="0" borderId="0"/>
    <xf numFmtId="0" fontId="1" fillId="0" borderId="0"/>
    <xf numFmtId="0" fontId="24"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23" borderId="7" applyNumberFormat="0" applyFont="0" applyAlignment="0" applyProtection="0"/>
    <xf numFmtId="0" fontId="14" fillId="20" borderId="8" applyNumberFormat="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44" fontId="33" fillId="0" borderId="0" applyFont="0" applyFill="0" applyBorder="0" applyAlignment="0" applyProtection="0"/>
    <xf numFmtId="0" fontId="1" fillId="0" borderId="0"/>
    <xf numFmtId="0" fontId="41" fillId="0" borderId="0"/>
    <xf numFmtId="0" fontId="1" fillId="0" borderId="0"/>
    <xf numFmtId="0" fontId="54" fillId="0" borderId="0" applyNumberFormat="0" applyFill="0" applyBorder="0" applyAlignment="0" applyProtection="0"/>
    <xf numFmtId="9" fontId="33" fillId="0" borderId="0" applyFont="0" applyFill="0" applyBorder="0" applyAlignment="0" applyProtection="0"/>
  </cellStyleXfs>
  <cellXfs count="333">
    <xf numFmtId="0" fontId="0" fillId="0" borderId="0" xfId="0"/>
    <xf numFmtId="0" fontId="16" fillId="24" borderId="10" xfId="1" applyFont="1" applyFill="1" applyBorder="1" applyAlignment="1">
      <alignment horizontal="center"/>
    </xf>
    <xf numFmtId="0" fontId="18" fillId="25" borderId="10" xfId="1" applyFont="1" applyFill="1" applyBorder="1" applyAlignment="1">
      <alignment horizontal="center" vertical="center" wrapText="1"/>
    </xf>
    <xf numFmtId="0" fontId="20" fillId="27" borderId="13" xfId="1" applyFont="1" applyFill="1" applyBorder="1"/>
    <xf numFmtId="0" fontId="23" fillId="26" borderId="10" xfId="1" applyFont="1" applyFill="1" applyBorder="1" applyAlignment="1">
      <alignment horizontal="center" vertical="center" wrapText="1"/>
    </xf>
    <xf numFmtId="0" fontId="16" fillId="0" borderId="10" xfId="1" applyFont="1" applyBorder="1" applyAlignment="1">
      <alignment horizontal="center" wrapText="1"/>
    </xf>
    <xf numFmtId="0" fontId="20" fillId="27" borderId="13" xfId="1" applyFont="1" applyFill="1" applyBorder="1" applyAlignment="1">
      <alignment horizontal="left"/>
    </xf>
    <xf numFmtId="0" fontId="5" fillId="26" borderId="10" xfId="1" applyFont="1" applyFill="1" applyBorder="1" applyAlignment="1">
      <alignment horizontal="center" vertical="center" wrapText="1"/>
    </xf>
    <xf numFmtId="0" fontId="16" fillId="27" borderId="10" xfId="1" applyFont="1" applyFill="1" applyBorder="1"/>
    <xf numFmtId="0" fontId="16" fillId="27" borderId="10" xfId="1" applyFont="1" applyFill="1" applyBorder="1" applyAlignment="1">
      <alignment horizontal="left" vertical="center" wrapText="1"/>
    </xf>
    <xf numFmtId="0" fontId="16" fillId="0" borderId="0" xfId="1" applyFont="1"/>
    <xf numFmtId="0" fontId="16" fillId="29" borderId="10" xfId="1" applyFont="1" applyFill="1" applyBorder="1" applyAlignment="1">
      <alignment horizontal="center"/>
    </xf>
    <xf numFmtId="165" fontId="1" fillId="0" borderId="10" xfId="1" applyNumberFormat="1" applyBorder="1" applyAlignment="1">
      <alignment horizontal="center" vertical="center"/>
    </xf>
    <xf numFmtId="0" fontId="1" fillId="0" borderId="0" xfId="1"/>
    <xf numFmtId="0" fontId="16" fillId="0" borderId="0" xfId="1" applyFont="1" applyAlignment="1">
      <alignment horizontal="center"/>
    </xf>
    <xf numFmtId="0" fontId="1" fillId="0" borderId="0" xfId="1" applyAlignment="1">
      <alignment horizontal="left" vertical="top"/>
    </xf>
    <xf numFmtId="49" fontId="18" fillId="25" borderId="10" xfId="1" applyNumberFormat="1" applyFont="1" applyFill="1" applyBorder="1" applyAlignment="1">
      <alignment horizontal="center" vertical="center" wrapText="1"/>
    </xf>
    <xf numFmtId="0" fontId="27" fillId="28" borderId="14" xfId="1" applyFont="1" applyFill="1" applyBorder="1" applyAlignment="1">
      <alignment vertical="center"/>
    </xf>
    <xf numFmtId="0" fontId="22" fillId="0" borderId="10" xfId="1" applyFont="1" applyBorder="1" applyAlignment="1">
      <alignment horizontal="left" vertical="center"/>
    </xf>
    <xf numFmtId="0" fontId="22" fillId="0" borderId="23" xfId="1" applyFont="1" applyBorder="1" applyAlignment="1">
      <alignment horizontal="left" vertical="center"/>
    </xf>
    <xf numFmtId="0" fontId="22" fillId="0" borderId="10" xfId="1" applyFont="1" applyBorder="1" applyAlignment="1">
      <alignment horizontal="left" vertical="center" wrapText="1"/>
    </xf>
    <xf numFmtId="0" fontId="1" fillId="30" borderId="13" xfId="1" applyFill="1" applyBorder="1"/>
    <xf numFmtId="0" fontId="1" fillId="30" borderId="14" xfId="1" applyFill="1" applyBorder="1"/>
    <xf numFmtId="0" fontId="1" fillId="0" borderId="10" xfId="1" applyBorder="1" applyAlignment="1">
      <alignment wrapText="1"/>
    </xf>
    <xf numFmtId="0" fontId="0" fillId="0" borderId="0" xfId="0" applyAlignment="1">
      <alignment wrapText="1"/>
    </xf>
    <xf numFmtId="10" fontId="1" fillId="0" borderId="10" xfId="1" applyNumberFormat="1" applyBorder="1" applyAlignment="1">
      <alignment wrapText="1"/>
    </xf>
    <xf numFmtId="0" fontId="1" fillId="0" borderId="10" xfId="1" applyBorder="1"/>
    <xf numFmtId="0" fontId="5" fillId="28" borderId="16" xfId="1" applyFont="1" applyFill="1" applyBorder="1" applyAlignment="1">
      <alignment horizontal="center" vertical="center" wrapText="1"/>
    </xf>
    <xf numFmtId="0" fontId="5" fillId="28" borderId="24" xfId="1" applyFont="1" applyFill="1" applyBorder="1" applyAlignment="1">
      <alignment horizontal="center" vertical="center" wrapText="1"/>
    </xf>
    <xf numFmtId="49" fontId="16" fillId="29" borderId="10" xfId="1" applyNumberFormat="1" applyFont="1" applyFill="1" applyBorder="1" applyAlignment="1">
      <alignment horizontal="center" vertical="center"/>
    </xf>
    <xf numFmtId="167" fontId="1" fillId="0" borderId="10" xfId="1" applyNumberFormat="1" applyBorder="1" applyAlignment="1">
      <alignment horizontal="center"/>
    </xf>
    <xf numFmtId="0" fontId="22" fillId="0" borderId="23" xfId="1" applyFont="1" applyBorder="1" applyAlignment="1">
      <alignment horizontal="left" vertical="center" wrapText="1"/>
    </xf>
    <xf numFmtId="49" fontId="18" fillId="0" borderId="10" xfId="1" applyNumberFormat="1" applyFont="1" applyBorder="1" applyAlignment="1">
      <alignment horizontal="center" vertical="center" wrapText="1"/>
    </xf>
    <xf numFmtId="0" fontId="18" fillId="0" borderId="10" xfId="0" applyFont="1" applyBorder="1" applyAlignment="1">
      <alignment horizontal="center" vertical="center" wrapText="1"/>
    </xf>
    <xf numFmtId="0" fontId="18" fillId="0" borderId="24" xfId="0" applyFont="1" applyBorder="1" applyAlignment="1">
      <alignment horizontal="center" vertical="center" wrapText="1"/>
    </xf>
    <xf numFmtId="10" fontId="1" fillId="0" borderId="11" xfId="41" applyNumberFormat="1" applyFont="1" applyFill="1" applyBorder="1" applyAlignment="1">
      <alignment horizontal="center"/>
    </xf>
    <xf numFmtId="164" fontId="1" fillId="0" borderId="11" xfId="1" applyNumberFormat="1" applyBorder="1" applyAlignment="1">
      <alignment horizontal="center"/>
    </xf>
    <xf numFmtId="165" fontId="1" fillId="0" borderId="11" xfId="1" applyNumberFormat="1" applyBorder="1" applyAlignment="1">
      <alignment horizontal="center" vertical="center"/>
    </xf>
    <xf numFmtId="0" fontId="1" fillId="0" borderId="0" xfId="1" applyAlignment="1">
      <alignment horizontal="center"/>
    </xf>
    <xf numFmtId="10" fontId="1" fillId="0" borderId="10" xfId="1" applyNumberFormat="1" applyBorder="1" applyAlignment="1">
      <alignment horizontal="center"/>
    </xf>
    <xf numFmtId="0" fontId="5" fillId="28" borderId="10" xfId="1" applyFont="1" applyFill="1" applyBorder="1" applyAlignment="1">
      <alignment horizontal="center" vertical="center" wrapText="1"/>
    </xf>
    <xf numFmtId="10" fontId="22" fillId="0" borderId="10" xfId="1" applyNumberFormat="1" applyFont="1" applyBorder="1" applyAlignment="1">
      <alignment horizontal="center"/>
    </xf>
    <xf numFmtId="0" fontId="34" fillId="0" borderId="0" xfId="0" applyFont="1"/>
    <xf numFmtId="0" fontId="31" fillId="0" borderId="0" xfId="0" applyFont="1" applyAlignment="1">
      <alignment horizontal="left"/>
    </xf>
    <xf numFmtId="14" fontId="31" fillId="0" borderId="0" xfId="0" applyNumberFormat="1" applyFont="1" applyAlignment="1">
      <alignment horizontal="center"/>
    </xf>
    <xf numFmtId="0" fontId="39" fillId="26" borderId="11" xfId="1" applyFont="1" applyFill="1" applyBorder="1" applyAlignment="1">
      <alignment horizontal="center" vertical="center" wrapText="1"/>
    </xf>
    <xf numFmtId="0" fontId="29" fillId="0" borderId="10" xfId="0" applyFont="1" applyBorder="1" applyAlignment="1">
      <alignment horizontal="center"/>
    </xf>
    <xf numFmtId="0" fontId="39" fillId="26" borderId="20" xfId="1" applyFont="1" applyFill="1" applyBorder="1" applyAlignment="1">
      <alignment horizontal="center" vertical="center"/>
    </xf>
    <xf numFmtId="0" fontId="39" fillId="26" borderId="22" xfId="1" applyFont="1" applyFill="1" applyBorder="1" applyAlignment="1">
      <alignment horizontal="center" vertical="center"/>
    </xf>
    <xf numFmtId="0" fontId="39" fillId="26" borderId="10" xfId="1" applyFont="1" applyFill="1" applyBorder="1" applyAlignment="1">
      <alignment horizontal="center" vertical="center" wrapText="1"/>
    </xf>
    <xf numFmtId="0" fontId="40" fillId="28" borderId="14" xfId="1" applyFont="1" applyFill="1" applyBorder="1" applyAlignment="1">
      <alignment vertical="center"/>
    </xf>
    <xf numFmtId="166" fontId="22" fillId="0" borderId="10" xfId="1" applyNumberFormat="1" applyFont="1" applyBorder="1" applyAlignment="1">
      <alignment horizontal="center"/>
    </xf>
    <xf numFmtId="166" fontId="22" fillId="0" borderId="11" xfId="1" applyNumberFormat="1" applyFont="1" applyBorder="1" applyAlignment="1">
      <alignment horizontal="center"/>
    </xf>
    <xf numFmtId="10" fontId="22" fillId="0" borderId="10" xfId="1" applyNumberFormat="1" applyFont="1" applyBorder="1"/>
    <xf numFmtId="0" fontId="22" fillId="30" borderId="14" xfId="1" applyFont="1" applyFill="1" applyBorder="1"/>
    <xf numFmtId="10" fontId="22" fillId="0" borderId="10" xfId="1" applyNumberFormat="1" applyFont="1" applyBorder="1" applyAlignment="1">
      <alignment wrapText="1"/>
    </xf>
    <xf numFmtId="0" fontId="31" fillId="0" borderId="10" xfId="0" applyFont="1" applyBorder="1" applyAlignment="1">
      <alignment horizontal="center" wrapText="1"/>
    </xf>
    <xf numFmtId="0" fontId="42" fillId="32" borderId="0" xfId="47" applyFont="1" applyFill="1"/>
    <xf numFmtId="0" fontId="41" fillId="32" borderId="0" xfId="47" applyFill="1"/>
    <xf numFmtId="0" fontId="44" fillId="32" borderId="0" xfId="47" applyFont="1" applyFill="1" applyAlignment="1">
      <alignment vertical="top"/>
    </xf>
    <xf numFmtId="0" fontId="45" fillId="32" borderId="0" xfId="47" applyFont="1" applyFill="1"/>
    <xf numFmtId="0" fontId="47" fillId="0" borderId="0" xfId="47" applyFont="1"/>
    <xf numFmtId="0" fontId="49" fillId="0" borderId="0" xfId="47" applyFont="1"/>
    <xf numFmtId="0" fontId="49" fillId="0" borderId="0" xfId="47" applyFont="1" applyAlignment="1">
      <alignment horizontal="right"/>
    </xf>
    <xf numFmtId="0" fontId="20" fillId="27" borderId="13" xfId="48" applyFont="1" applyFill="1" applyBorder="1"/>
    <xf numFmtId="0" fontId="23" fillId="26" borderId="10" xfId="48" applyFont="1" applyFill="1" applyBorder="1" applyAlignment="1">
      <alignment horizontal="center" vertical="center" wrapText="1"/>
    </xf>
    <xf numFmtId="169" fontId="23" fillId="26" borderId="10" xfId="48" applyNumberFormat="1" applyFont="1" applyFill="1" applyBorder="1" applyAlignment="1">
      <alignment horizontal="center" vertical="center" wrapText="1"/>
    </xf>
    <xf numFmtId="169" fontId="0" fillId="0" borderId="0" xfId="0" applyNumberFormat="1"/>
    <xf numFmtId="0" fontId="16" fillId="0" borderId="10" xfId="1" applyFont="1" applyBorder="1" applyAlignment="1">
      <alignment horizontal="center" vertical="center" wrapText="1"/>
    </xf>
    <xf numFmtId="0" fontId="19" fillId="0" borderId="0" xfId="46" applyFont="1" applyAlignment="1">
      <alignment vertical="top"/>
    </xf>
    <xf numFmtId="0" fontId="1" fillId="0" borderId="0" xfId="46" applyAlignment="1">
      <alignment vertical="top"/>
    </xf>
    <xf numFmtId="0" fontId="30" fillId="0" borderId="25" xfId="46" applyFont="1" applyBorder="1" applyAlignment="1">
      <alignment horizontal="left" vertical="top"/>
    </xf>
    <xf numFmtId="0" fontId="19" fillId="0" borderId="26" xfId="46" applyFont="1" applyBorder="1" applyAlignment="1">
      <alignment horizontal="left" vertical="top"/>
    </xf>
    <xf numFmtId="0" fontId="1" fillId="0" borderId="26" xfId="46" applyBorder="1" applyAlignment="1">
      <alignment horizontal="left" vertical="top"/>
    </xf>
    <xf numFmtId="0" fontId="1" fillId="0" borderId="27" xfId="46" applyBorder="1" applyAlignment="1">
      <alignment horizontal="left" vertical="top"/>
    </xf>
    <xf numFmtId="0" fontId="19" fillId="0" borderId="28" xfId="46" applyFont="1" applyBorder="1" applyAlignment="1">
      <alignment horizontal="left" vertical="top"/>
    </xf>
    <xf numFmtId="0" fontId="19" fillId="0" borderId="0" xfId="46" applyFont="1" applyAlignment="1">
      <alignment horizontal="left" vertical="top"/>
    </xf>
    <xf numFmtId="0" fontId="1" fillId="0" borderId="0" xfId="46" applyAlignment="1">
      <alignment horizontal="left" vertical="top"/>
    </xf>
    <xf numFmtId="0" fontId="1" fillId="0" borderId="29" xfId="46" applyBorder="1" applyAlignment="1">
      <alignment horizontal="left" vertical="top"/>
    </xf>
    <xf numFmtId="0" fontId="1" fillId="0" borderId="28" xfId="46" applyBorder="1" applyAlignment="1">
      <alignment horizontal="left" vertical="top"/>
    </xf>
    <xf numFmtId="0" fontId="19" fillId="0" borderId="28" xfId="0" applyFont="1" applyBorder="1" applyAlignment="1">
      <alignment horizontal="left" vertical="top"/>
    </xf>
    <xf numFmtId="0" fontId="0" fillId="0" borderId="0" xfId="0" applyAlignment="1">
      <alignment horizontal="left" vertical="top"/>
    </xf>
    <xf numFmtId="0" fontId="0" fillId="0" borderId="29" xfId="0" applyBorder="1" applyAlignment="1">
      <alignment horizontal="left" vertical="top"/>
    </xf>
    <xf numFmtId="0" fontId="16" fillId="0" borderId="28" xfId="0" applyFont="1" applyBorder="1" applyAlignment="1">
      <alignment horizontal="left" vertical="top"/>
    </xf>
    <xf numFmtId="0" fontId="50" fillId="0" borderId="0" xfId="0" applyFont="1" applyAlignment="1">
      <alignment horizontal="left" vertical="top"/>
    </xf>
    <xf numFmtId="0" fontId="16" fillId="0" borderId="0" xfId="0" applyFont="1" applyAlignment="1">
      <alignment horizontal="left" vertical="top"/>
    </xf>
    <xf numFmtId="0" fontId="19" fillId="0" borderId="28" xfId="46" applyFont="1" applyBorder="1" applyAlignment="1">
      <alignment horizontal="left" vertical="top" wrapText="1"/>
    </xf>
    <xf numFmtId="0" fontId="19" fillId="0" borderId="29" xfId="46" applyFont="1" applyBorder="1" applyAlignment="1">
      <alignment horizontal="left" vertical="top"/>
    </xf>
    <xf numFmtId="0" fontId="19" fillId="0" borderId="30" xfId="46" applyFont="1" applyBorder="1" applyAlignment="1">
      <alignment horizontal="left" vertical="top"/>
    </xf>
    <xf numFmtId="0" fontId="19" fillId="0" borderId="31" xfId="46" applyFont="1" applyBorder="1" applyAlignment="1">
      <alignment horizontal="left" vertical="top"/>
    </xf>
    <xf numFmtId="0" fontId="19" fillId="0" borderId="32" xfId="46" applyFont="1" applyBorder="1" applyAlignment="1">
      <alignment horizontal="left" vertical="top"/>
    </xf>
    <xf numFmtId="169" fontId="43" fillId="32" borderId="0" xfId="47" applyNumberFormat="1" applyFont="1" applyFill="1" applyAlignment="1">
      <alignment horizontal="right"/>
    </xf>
    <xf numFmtId="169" fontId="46" fillId="32" borderId="0" xfId="47" applyNumberFormat="1" applyFont="1" applyFill="1" applyAlignment="1">
      <alignment horizontal="right"/>
    </xf>
    <xf numFmtId="169" fontId="48" fillId="0" borderId="0" xfId="47" applyNumberFormat="1" applyFont="1"/>
    <xf numFmtId="0" fontId="51" fillId="0" borderId="0" xfId="47" applyFont="1"/>
    <xf numFmtId="0" fontId="16" fillId="31" borderId="10" xfId="0" applyFont="1" applyFill="1" applyBorder="1" applyAlignment="1">
      <alignment horizontal="center"/>
    </xf>
    <xf numFmtId="169" fontId="16" fillId="31" borderId="10" xfId="0" applyNumberFormat="1" applyFont="1" applyFill="1" applyBorder="1" applyAlignment="1">
      <alignment horizontal="center"/>
    </xf>
    <xf numFmtId="169" fontId="1" fillId="0" borderId="0" xfId="1" applyNumberFormat="1"/>
    <xf numFmtId="0" fontId="29" fillId="0" borderId="10" xfId="0" applyFont="1" applyBorder="1"/>
    <xf numFmtId="1" fontId="29" fillId="0" borderId="10" xfId="0" applyNumberFormat="1" applyFont="1" applyBorder="1" applyAlignment="1">
      <alignment horizontal="center"/>
    </xf>
    <xf numFmtId="10" fontId="29" fillId="0" borderId="10" xfId="0" applyNumberFormat="1" applyFont="1" applyBorder="1" applyAlignment="1">
      <alignment horizontal="center"/>
    </xf>
    <xf numFmtId="0" fontId="28" fillId="34" borderId="24" xfId="0" applyFont="1" applyFill="1" applyBorder="1" applyAlignment="1">
      <alignment horizontal="center" vertical="center"/>
    </xf>
    <xf numFmtId="0" fontId="53" fillId="34" borderId="13" xfId="0" applyFont="1" applyFill="1" applyBorder="1"/>
    <xf numFmtId="0" fontId="29" fillId="34" borderId="17" xfId="0" applyFont="1" applyFill="1" applyBorder="1"/>
    <xf numFmtId="0" fontId="29" fillId="34" borderId="10" xfId="0" applyFont="1" applyFill="1" applyBorder="1"/>
    <xf numFmtId="0" fontId="0" fillId="34" borderId="0" xfId="0" applyFill="1"/>
    <xf numFmtId="44" fontId="29" fillId="0" borderId="10" xfId="0" applyNumberFormat="1" applyFont="1" applyBorder="1" applyAlignment="1">
      <alignment horizontal="center"/>
    </xf>
    <xf numFmtId="0" fontId="0" fillId="0" borderId="17" xfId="0" applyBorder="1"/>
    <xf numFmtId="0" fontId="0" fillId="0" borderId="10" xfId="0" applyBorder="1"/>
    <xf numFmtId="49" fontId="18" fillId="0" borderId="17" xfId="1" applyNumberFormat="1" applyFont="1" applyBorder="1" applyAlignment="1">
      <alignment horizontal="center" vertical="center" wrapText="1"/>
    </xf>
    <xf numFmtId="0" fontId="55" fillId="0" borderId="0" xfId="0" applyFont="1"/>
    <xf numFmtId="0" fontId="56" fillId="0" borderId="0" xfId="0" applyFont="1"/>
    <xf numFmtId="0" fontId="57" fillId="0" borderId="0" xfId="49" applyFont="1"/>
    <xf numFmtId="0" fontId="57" fillId="0" borderId="0" xfId="49" quotePrefix="1" applyFont="1"/>
    <xf numFmtId="0" fontId="58" fillId="28" borderId="14" xfId="1" applyFont="1" applyFill="1" applyBorder="1" applyAlignment="1">
      <alignment vertical="center"/>
    </xf>
    <xf numFmtId="170" fontId="0" fillId="0" borderId="0" xfId="50" applyNumberFormat="1" applyFont="1"/>
    <xf numFmtId="0" fontId="34" fillId="34" borderId="10" xfId="0" applyFont="1" applyFill="1" applyBorder="1"/>
    <xf numFmtId="169" fontId="0" fillId="0" borderId="0" xfId="45" applyNumberFormat="1" applyFont="1"/>
    <xf numFmtId="0" fontId="39" fillId="26" borderId="23" xfId="1" applyFont="1" applyFill="1" applyBorder="1" applyAlignment="1">
      <alignment horizontal="center" vertical="center"/>
    </xf>
    <xf numFmtId="0" fontId="39" fillId="26" borderId="11" xfId="1" applyFont="1" applyFill="1" applyBorder="1" applyAlignment="1">
      <alignment horizontal="center" vertical="center"/>
    </xf>
    <xf numFmtId="49" fontId="61" fillId="25" borderId="10" xfId="1" applyNumberFormat="1" applyFont="1" applyFill="1" applyBorder="1" applyAlignment="1">
      <alignment horizontal="center" vertical="center" wrapText="1"/>
    </xf>
    <xf numFmtId="10" fontId="59" fillId="0" borderId="10" xfId="1" applyNumberFormat="1" applyFont="1" applyBorder="1" applyAlignment="1">
      <alignment wrapText="1"/>
    </xf>
    <xf numFmtId="166" fontId="22" fillId="0" borderId="10" xfId="1" applyNumberFormat="1" applyFont="1" applyBorder="1"/>
    <xf numFmtId="168" fontId="22" fillId="0" borderId="10" xfId="1" applyNumberFormat="1" applyFont="1" applyBorder="1"/>
    <xf numFmtId="168" fontId="22" fillId="0" borderId="10" xfId="1" applyNumberFormat="1" applyFont="1" applyBorder="1" applyAlignment="1">
      <alignment horizontal="center"/>
    </xf>
    <xf numFmtId="44" fontId="59" fillId="0" borderId="10" xfId="1" applyNumberFormat="1" applyFont="1" applyBorder="1"/>
    <xf numFmtId="44" fontId="33" fillId="0" borderId="10" xfId="45" applyFont="1" applyFill="1" applyBorder="1"/>
    <xf numFmtId="44" fontId="59" fillId="0" borderId="10" xfId="1" applyNumberFormat="1" applyFont="1" applyBorder="1" applyAlignment="1">
      <alignment horizontal="center"/>
    </xf>
    <xf numFmtId="0" fontId="33" fillId="0" borderId="10" xfId="0" applyFont="1" applyBorder="1" applyAlignment="1">
      <alignment horizontal="center"/>
    </xf>
    <xf numFmtId="0" fontId="61" fillId="24" borderId="10" xfId="1" applyFont="1" applyFill="1" applyBorder="1" applyAlignment="1">
      <alignment horizontal="center"/>
    </xf>
    <xf numFmtId="0" fontId="59" fillId="24" borderId="10" xfId="1" applyFont="1" applyFill="1" applyBorder="1"/>
    <xf numFmtId="0" fontId="33" fillId="31" borderId="10" xfId="0" applyFont="1" applyFill="1" applyBorder="1"/>
    <xf numFmtId="0" fontId="62" fillId="24" borderId="10" xfId="1" applyFont="1" applyFill="1" applyBorder="1"/>
    <xf numFmtId="0" fontId="59" fillId="0" borderId="10" xfId="1" applyFont="1" applyBorder="1" applyAlignment="1">
      <alignment horizontal="center"/>
    </xf>
    <xf numFmtId="0" fontId="59" fillId="33" borderId="10" xfId="0" applyFont="1" applyFill="1" applyBorder="1" applyAlignment="1">
      <alignment horizontal="center"/>
    </xf>
    <xf numFmtId="0" fontId="0" fillId="0" borderId="10" xfId="0" applyBorder="1" applyAlignment="1">
      <alignment horizontal="center"/>
    </xf>
    <xf numFmtId="0" fontId="59" fillId="0" borderId="10" xfId="1" applyFont="1" applyBorder="1"/>
    <xf numFmtId="169" fontId="59" fillId="0" borderId="10" xfId="1" applyNumberFormat="1" applyFont="1" applyBorder="1"/>
    <xf numFmtId="10" fontId="0" fillId="0" borderId="10" xfId="0" applyNumberFormat="1" applyBorder="1" applyAlignment="1">
      <alignment horizontal="center"/>
    </xf>
    <xf numFmtId="44" fontId="0" fillId="0" borderId="10" xfId="0" applyNumberFormat="1" applyBorder="1" applyAlignment="1">
      <alignment horizontal="center"/>
    </xf>
    <xf numFmtId="1" fontId="0" fillId="0" borderId="10" xfId="0" applyNumberFormat="1" applyBorder="1" applyAlignment="1">
      <alignment horizontal="center"/>
    </xf>
    <xf numFmtId="0" fontId="64" fillId="34" borderId="13" xfId="0" applyFont="1" applyFill="1" applyBorder="1"/>
    <xf numFmtId="0" fontId="0" fillId="34" borderId="17" xfId="0" applyFill="1" applyBorder="1"/>
    <xf numFmtId="0" fontId="0" fillId="34" borderId="10" xfId="0" applyFill="1" applyBorder="1"/>
    <xf numFmtId="0" fontId="65" fillId="28" borderId="14" xfId="1" applyFont="1" applyFill="1" applyBorder="1" applyAlignment="1">
      <alignment horizontal="center" vertical="center"/>
    </xf>
    <xf numFmtId="0" fontId="65" fillId="28" borderId="14" xfId="1" applyFont="1" applyFill="1" applyBorder="1" applyAlignment="1">
      <alignment vertical="center"/>
    </xf>
    <xf numFmtId="0" fontId="31" fillId="34" borderId="24" xfId="0" applyFont="1" applyFill="1" applyBorder="1" applyAlignment="1">
      <alignment horizontal="center" vertical="center"/>
    </xf>
    <xf numFmtId="0" fontId="0" fillId="0" borderId="0" xfId="0" applyAlignment="1">
      <alignment horizontal="center"/>
    </xf>
    <xf numFmtId="0" fontId="18" fillId="36" borderId="10" xfId="0" applyFont="1" applyFill="1" applyBorder="1" applyAlignment="1">
      <alignment horizontal="center" vertical="center" wrapText="1"/>
    </xf>
    <xf numFmtId="0" fontId="18" fillId="36" borderId="24" xfId="0" applyFont="1" applyFill="1" applyBorder="1" applyAlignment="1">
      <alignment horizontal="center" vertical="center" wrapText="1"/>
    </xf>
    <xf numFmtId="0" fontId="29" fillId="0" borderId="0" xfId="0" applyFont="1"/>
    <xf numFmtId="0" fontId="68" fillId="26" borderId="10" xfId="1" applyFont="1" applyFill="1" applyBorder="1" applyAlignment="1">
      <alignment horizontal="center" vertical="center" wrapText="1"/>
    </xf>
    <xf numFmtId="0" fontId="67" fillId="0" borderId="0" xfId="0" applyFont="1"/>
    <xf numFmtId="0" fontId="22" fillId="0" borderId="0" xfId="0" applyFont="1" applyAlignment="1">
      <alignment horizontal="left" vertical="top" wrapText="1"/>
    </xf>
    <xf numFmtId="0" fontId="1" fillId="0" borderId="0" xfId="1" applyAlignment="1">
      <alignment horizontal="left" vertical="center" wrapText="1"/>
    </xf>
    <xf numFmtId="169" fontId="59" fillId="0" borderId="10" xfId="1" applyNumberFormat="1" applyFont="1" applyBorder="1" applyAlignment="1">
      <alignment horizontal="center"/>
    </xf>
    <xf numFmtId="169" fontId="0" fillId="0" borderId="10" xfId="0" applyNumberFormat="1" applyBorder="1"/>
    <xf numFmtId="169" fontId="0" fillId="0" borderId="10" xfId="0" applyNumberFormat="1" applyBorder="1" applyAlignment="1">
      <alignment horizontal="center"/>
    </xf>
    <xf numFmtId="169" fontId="59" fillId="33" borderId="10" xfId="0" applyNumberFormat="1" applyFont="1" applyFill="1" applyBorder="1" applyAlignment="1">
      <alignment horizontal="right"/>
    </xf>
    <xf numFmtId="166" fontId="59" fillId="0" borderId="10" xfId="1" applyNumberFormat="1" applyFont="1" applyBorder="1" applyAlignment="1">
      <alignment horizontal="center"/>
    </xf>
    <xf numFmtId="44" fontId="29" fillId="0" borderId="10" xfId="45" applyFont="1" applyFill="1" applyBorder="1"/>
    <xf numFmtId="44" fontId="22" fillId="0" borderId="10" xfId="1" applyNumberFormat="1" applyFont="1" applyBorder="1"/>
    <xf numFmtId="0" fontId="29" fillId="31" borderId="10" xfId="0" applyFont="1" applyFill="1" applyBorder="1"/>
    <xf numFmtId="0" fontId="22" fillId="0" borderId="10" xfId="1" applyFont="1" applyBorder="1" applyAlignment="1">
      <alignment horizontal="center"/>
    </xf>
    <xf numFmtId="44" fontId="22" fillId="0" borderId="10" xfId="1" applyNumberFormat="1" applyFont="1" applyBorder="1" applyAlignment="1">
      <alignment horizontal="center"/>
    </xf>
    <xf numFmtId="0" fontId="22" fillId="24" borderId="10" xfId="1" applyFont="1" applyFill="1" applyBorder="1"/>
    <xf numFmtId="0" fontId="69" fillId="24" borderId="10" xfId="1" applyFont="1" applyFill="1" applyBorder="1"/>
    <xf numFmtId="49" fontId="18" fillId="0" borderId="13" xfId="1" applyNumberFormat="1" applyFont="1" applyBorder="1" applyAlignment="1">
      <alignment horizontal="center" vertical="center" wrapText="1"/>
    </xf>
    <xf numFmtId="166" fontId="59" fillId="36" borderId="11" xfId="1" applyNumberFormat="1" applyFont="1" applyFill="1" applyBorder="1" applyAlignment="1">
      <alignment horizontal="center"/>
    </xf>
    <xf numFmtId="10" fontId="59" fillId="0" borderId="10" xfId="1" applyNumberFormat="1" applyFont="1" applyBorder="1"/>
    <xf numFmtId="0" fontId="59" fillId="30" borderId="14" xfId="1" applyFont="1" applyFill="1" applyBorder="1"/>
    <xf numFmtId="168" fontId="59" fillId="36" borderId="11" xfId="1" applyNumberFormat="1" applyFont="1" applyFill="1" applyBorder="1" applyAlignment="1">
      <alignment wrapText="1"/>
    </xf>
    <xf numFmtId="0" fontId="33" fillId="0" borderId="0" xfId="0" applyFont="1"/>
    <xf numFmtId="49" fontId="61" fillId="0" borderId="10" xfId="1" applyNumberFormat="1" applyFont="1" applyBorder="1" applyAlignment="1">
      <alignment horizontal="center" vertical="center" wrapText="1"/>
    </xf>
    <xf numFmtId="0" fontId="1" fillId="0" borderId="0" xfId="1" applyAlignment="1">
      <alignment horizontal="left" vertical="center"/>
    </xf>
    <xf numFmtId="0" fontId="40" fillId="28" borderId="14" xfId="1" applyFont="1" applyFill="1" applyBorder="1" applyAlignment="1">
      <alignment horizontal="center" vertical="center"/>
    </xf>
    <xf numFmtId="166" fontId="29" fillId="0" borderId="0" xfId="0" applyNumberFormat="1" applyFont="1"/>
    <xf numFmtId="169" fontId="22" fillId="0" borderId="10" xfId="1" applyNumberFormat="1" applyFont="1" applyBorder="1" applyAlignment="1">
      <alignment horizontal="center"/>
    </xf>
    <xf numFmtId="0" fontId="29" fillId="0" borderId="17" xfId="0" applyFont="1" applyBorder="1"/>
    <xf numFmtId="0" fontId="20" fillId="0" borderId="14" xfId="1" applyFont="1" applyBorder="1" applyAlignment="1">
      <alignment horizontal="left"/>
    </xf>
    <xf numFmtId="0" fontId="21" fillId="26" borderId="18" xfId="1" applyFont="1" applyFill="1" applyBorder="1" applyAlignment="1">
      <alignment horizontal="center" vertical="center"/>
    </xf>
    <xf numFmtId="0" fontId="21" fillId="26" borderId="19" xfId="1" applyFont="1" applyFill="1" applyBorder="1" applyAlignment="1">
      <alignment horizontal="center" vertical="center"/>
    </xf>
    <xf numFmtId="0" fontId="21" fillId="26" borderId="16" xfId="1" applyFont="1" applyFill="1" applyBorder="1" applyAlignment="1">
      <alignment horizontal="center" vertical="center"/>
    </xf>
    <xf numFmtId="0" fontId="21" fillId="26" borderId="0" xfId="1" applyFont="1" applyFill="1" applyAlignment="1">
      <alignment horizontal="center" vertical="center"/>
    </xf>
    <xf numFmtId="0" fontId="21" fillId="26" borderId="12" xfId="1" applyFont="1" applyFill="1" applyBorder="1" applyAlignment="1">
      <alignment horizontal="center" vertical="center"/>
    </xf>
    <xf numFmtId="0" fontId="21" fillId="26" borderId="15" xfId="1" applyFont="1" applyFill="1" applyBorder="1" applyAlignment="1">
      <alignment horizontal="center" vertical="center"/>
    </xf>
    <xf numFmtId="0" fontId="23" fillId="26" borderId="23" xfId="1" applyFont="1" applyFill="1" applyBorder="1" applyAlignment="1">
      <alignment horizontal="center" vertical="center" wrapText="1"/>
    </xf>
    <xf numFmtId="0" fontId="23" fillId="26" borderId="11" xfId="1" applyFont="1" applyFill="1" applyBorder="1" applyAlignment="1">
      <alignment horizontal="center" vertical="center" wrapText="1"/>
    </xf>
    <xf numFmtId="0" fontId="18" fillId="27" borderId="13" xfId="1" applyFont="1" applyFill="1" applyBorder="1" applyAlignment="1">
      <alignment horizontal="center" vertical="center" wrapText="1"/>
    </xf>
    <xf numFmtId="0" fontId="18" fillId="27" borderId="14" xfId="1" applyFont="1" applyFill="1" applyBorder="1" applyAlignment="1">
      <alignment horizontal="center" vertical="center" wrapText="1"/>
    </xf>
    <xf numFmtId="0" fontId="18" fillId="27" borderId="17" xfId="1" applyFont="1" applyFill="1" applyBorder="1" applyAlignment="1">
      <alignment horizontal="center" vertical="center" wrapText="1"/>
    </xf>
    <xf numFmtId="49" fontId="20" fillId="27" borderId="14" xfId="1" applyNumberFormat="1" applyFont="1" applyFill="1" applyBorder="1" applyAlignment="1">
      <alignment horizontal="left"/>
    </xf>
    <xf numFmtId="49" fontId="20" fillId="27" borderId="17" xfId="1" applyNumberFormat="1" applyFont="1" applyFill="1" applyBorder="1" applyAlignment="1">
      <alignment horizontal="left"/>
    </xf>
    <xf numFmtId="0" fontId="21" fillId="26" borderId="20" xfId="1" applyFont="1" applyFill="1" applyBorder="1" applyAlignment="1">
      <alignment horizontal="center" vertical="center"/>
    </xf>
    <xf numFmtId="0" fontId="21" fillId="26" borderId="21" xfId="1" applyFont="1" applyFill="1" applyBorder="1" applyAlignment="1">
      <alignment horizontal="center" vertical="center"/>
    </xf>
    <xf numFmtId="0" fontId="21" fillId="26" borderId="22" xfId="1" applyFont="1" applyFill="1" applyBorder="1" applyAlignment="1">
      <alignment horizontal="center" vertical="center"/>
    </xf>
    <xf numFmtId="0" fontId="61" fillId="24" borderId="13" xfId="0" applyFont="1" applyFill="1" applyBorder="1" applyAlignment="1">
      <alignment horizontal="center"/>
    </xf>
    <xf numFmtId="0" fontId="61" fillId="24" borderId="14" xfId="0" applyFont="1" applyFill="1" applyBorder="1" applyAlignment="1">
      <alignment horizontal="center"/>
    </xf>
    <xf numFmtId="0" fontId="61" fillId="24" borderId="17" xfId="0" applyFont="1" applyFill="1" applyBorder="1" applyAlignment="1">
      <alignment horizontal="center"/>
    </xf>
    <xf numFmtId="0" fontId="61" fillId="35" borderId="10" xfId="0" applyFont="1" applyFill="1" applyBorder="1" applyAlignment="1">
      <alignment horizontal="center"/>
    </xf>
    <xf numFmtId="0" fontId="21" fillId="26" borderId="12" xfId="48" applyFont="1" applyFill="1" applyBorder="1" applyAlignment="1">
      <alignment horizontal="center" vertical="center"/>
    </xf>
    <xf numFmtId="0" fontId="21" fillId="26" borderId="15" xfId="48" applyFont="1" applyFill="1" applyBorder="1" applyAlignment="1">
      <alignment horizontal="center" vertical="center"/>
    </xf>
    <xf numFmtId="0" fontId="16" fillId="35" borderId="10" xfId="0" applyFont="1" applyFill="1" applyBorder="1" applyAlignment="1">
      <alignment horizontal="center"/>
    </xf>
    <xf numFmtId="0" fontId="20" fillId="0" borderId="14" xfId="48" applyFont="1" applyBorder="1" applyAlignment="1">
      <alignment horizontal="left"/>
    </xf>
    <xf numFmtId="0" fontId="21" fillId="26" borderId="18" xfId="48" applyFont="1" applyFill="1" applyBorder="1" applyAlignment="1">
      <alignment horizontal="center" vertical="center"/>
    </xf>
    <xf numFmtId="0" fontId="21" fillId="26" borderId="19" xfId="48" applyFont="1" applyFill="1" applyBorder="1" applyAlignment="1">
      <alignment horizontal="center" vertical="center"/>
    </xf>
    <xf numFmtId="0" fontId="21" fillId="26" borderId="16" xfId="48" applyFont="1" applyFill="1" applyBorder="1" applyAlignment="1">
      <alignment horizontal="center" vertical="center"/>
    </xf>
    <xf numFmtId="0" fontId="21" fillId="26" borderId="0" xfId="48" applyFont="1" applyFill="1" applyAlignment="1">
      <alignment horizontal="center" vertical="center"/>
    </xf>
    <xf numFmtId="0" fontId="32" fillId="0" borderId="25" xfId="1" applyFont="1" applyBorder="1" applyAlignment="1">
      <alignment horizontal="left" vertical="top" wrapText="1"/>
    </xf>
    <xf numFmtId="0" fontId="32" fillId="0" borderId="26" xfId="1" applyFont="1" applyBorder="1" applyAlignment="1">
      <alignment horizontal="left" vertical="top" wrapText="1"/>
    </xf>
    <xf numFmtId="0" fontId="32" fillId="0" borderId="27" xfId="1" applyFont="1" applyBorder="1" applyAlignment="1">
      <alignment horizontal="left" vertical="top" wrapText="1"/>
    </xf>
    <xf numFmtId="0" fontId="32" fillId="0" borderId="28" xfId="1" applyFont="1" applyBorder="1" applyAlignment="1">
      <alignment horizontal="left" vertical="top" wrapText="1"/>
    </xf>
    <xf numFmtId="0" fontId="32" fillId="0" borderId="0" xfId="1" applyFont="1" applyAlignment="1">
      <alignment horizontal="left" vertical="top" wrapText="1"/>
    </xf>
    <xf numFmtId="0" fontId="32" fillId="0" borderId="29" xfId="1" applyFont="1" applyBorder="1" applyAlignment="1">
      <alignment horizontal="left" vertical="top" wrapText="1"/>
    </xf>
    <xf numFmtId="0" fontId="32" fillId="0" borderId="30" xfId="1" applyFont="1" applyBorder="1" applyAlignment="1">
      <alignment horizontal="left" vertical="top" wrapText="1"/>
    </xf>
    <xf numFmtId="0" fontId="32" fillId="0" borderId="31" xfId="1" applyFont="1" applyBorder="1" applyAlignment="1">
      <alignment horizontal="left" vertical="top" wrapText="1"/>
    </xf>
    <xf numFmtId="0" fontId="32" fillId="0" borderId="32" xfId="1" applyFont="1" applyBorder="1" applyAlignment="1">
      <alignment horizontal="left" vertical="top" wrapText="1"/>
    </xf>
    <xf numFmtId="0" fontId="5" fillId="28" borderId="11" xfId="1" applyFont="1" applyFill="1" applyBorder="1" applyAlignment="1">
      <alignment horizontal="center" vertical="center" wrapText="1"/>
    </xf>
    <xf numFmtId="0" fontId="5" fillId="28" borderId="10" xfId="1" applyFont="1" applyFill="1" applyBorder="1" applyAlignment="1">
      <alignment horizontal="center" vertical="center" wrapText="1"/>
    </xf>
    <xf numFmtId="0" fontId="25" fillId="28" borderId="12" xfId="1" applyFont="1" applyFill="1" applyBorder="1" applyAlignment="1">
      <alignment horizontal="center"/>
    </xf>
    <xf numFmtId="0" fontId="25" fillId="28" borderId="15" xfId="1" applyFont="1" applyFill="1" applyBorder="1" applyAlignment="1">
      <alignment horizontal="center"/>
    </xf>
    <xf numFmtId="0" fontId="25" fillId="28" borderId="11" xfId="1" applyFont="1" applyFill="1" applyBorder="1" applyAlignment="1">
      <alignment horizontal="center"/>
    </xf>
    <xf numFmtId="0" fontId="39" fillId="26" borderId="18" xfId="1" applyFont="1" applyFill="1" applyBorder="1" applyAlignment="1">
      <alignment horizontal="center" vertical="center"/>
    </xf>
    <xf numFmtId="0" fontId="39" fillId="26" borderId="20" xfId="1" applyFont="1" applyFill="1" applyBorder="1" applyAlignment="1">
      <alignment horizontal="center" vertical="center"/>
    </xf>
    <xf numFmtId="0" fontId="39" fillId="26" borderId="12" xfId="1" applyFont="1" applyFill="1" applyBorder="1" applyAlignment="1">
      <alignment horizontal="center" vertical="center"/>
    </xf>
    <xf numFmtId="0" fontId="39" fillId="26" borderId="22" xfId="1" applyFont="1" applyFill="1" applyBorder="1" applyAlignment="1">
      <alignment horizontal="center" vertical="center"/>
    </xf>
    <xf numFmtId="49" fontId="18" fillId="0" borderId="13" xfId="1" applyNumberFormat="1" applyFont="1" applyBorder="1" applyAlignment="1">
      <alignment horizontal="center" vertical="center" wrapText="1"/>
    </xf>
    <xf numFmtId="49" fontId="18" fillId="0" borderId="17" xfId="1" applyNumberFormat="1" applyFont="1" applyBorder="1" applyAlignment="1">
      <alignment horizontal="center" vertical="center" wrapText="1"/>
    </xf>
    <xf numFmtId="0" fontId="25" fillId="26" borderId="18" xfId="1" applyFont="1" applyFill="1" applyBorder="1" applyAlignment="1">
      <alignment horizontal="center" vertical="center" wrapText="1"/>
    </xf>
    <xf numFmtId="0" fontId="25" fillId="26" borderId="20" xfId="1" applyFont="1" applyFill="1" applyBorder="1" applyAlignment="1">
      <alignment horizontal="center" vertical="center" wrapText="1"/>
    </xf>
    <xf numFmtId="0" fontId="25" fillId="26" borderId="16" xfId="1" applyFont="1" applyFill="1" applyBorder="1" applyAlignment="1">
      <alignment horizontal="center" vertical="center" wrapText="1"/>
    </xf>
    <xf numFmtId="0" fontId="25" fillId="26" borderId="21" xfId="1" applyFont="1" applyFill="1" applyBorder="1" applyAlignment="1">
      <alignment horizontal="center" vertical="center" wrapText="1"/>
    </xf>
    <xf numFmtId="0" fontId="25" fillId="26" borderId="12" xfId="1" applyFont="1" applyFill="1" applyBorder="1" applyAlignment="1">
      <alignment horizontal="center" vertical="center" wrapText="1"/>
    </xf>
    <xf numFmtId="0" fontId="25" fillId="26" borderId="22" xfId="1" applyFont="1" applyFill="1" applyBorder="1" applyAlignment="1">
      <alignment horizontal="center" vertical="center" wrapText="1"/>
    </xf>
    <xf numFmtId="0" fontId="39" fillId="26" borderId="19" xfId="1" applyFont="1" applyFill="1" applyBorder="1" applyAlignment="1">
      <alignment horizontal="center" vertical="center"/>
    </xf>
    <xf numFmtId="0" fontId="39" fillId="26" borderId="15" xfId="1" applyFont="1" applyFill="1" applyBorder="1" applyAlignment="1">
      <alignment horizontal="center" vertical="center"/>
    </xf>
    <xf numFmtId="49" fontId="18" fillId="36" borderId="13" xfId="1" applyNumberFormat="1" applyFont="1" applyFill="1" applyBorder="1" applyAlignment="1">
      <alignment horizontal="center" vertical="center" wrapText="1"/>
    </xf>
    <xf numFmtId="49" fontId="18" fillId="36" borderId="17" xfId="1" applyNumberFormat="1" applyFont="1" applyFill="1" applyBorder="1" applyAlignment="1">
      <alignment horizontal="center" vertical="center" wrapText="1"/>
    </xf>
    <xf numFmtId="168" fontId="22" fillId="0" borderId="13" xfId="1" applyNumberFormat="1" applyFont="1" applyBorder="1" applyAlignment="1">
      <alignment horizontal="center" wrapText="1"/>
    </xf>
    <xf numFmtId="168" fontId="22" fillId="0" borderId="17" xfId="1" applyNumberFormat="1" applyFont="1" applyBorder="1" applyAlignment="1">
      <alignment horizontal="center" wrapText="1"/>
    </xf>
    <xf numFmtId="0" fontId="16" fillId="0" borderId="23"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11" xfId="1" applyFont="1" applyBorder="1" applyAlignment="1">
      <alignment horizontal="center" vertical="center" wrapText="1"/>
    </xf>
    <xf numFmtId="0" fontId="18" fillId="25" borderId="13" xfId="1" applyFont="1" applyFill="1" applyBorder="1" applyAlignment="1">
      <alignment horizontal="center" vertical="center" wrapText="1"/>
    </xf>
    <xf numFmtId="0" fontId="18" fillId="25" borderId="17" xfId="1"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7" fillId="28" borderId="13" xfId="1" applyFont="1" applyFill="1" applyBorder="1" applyAlignment="1">
      <alignment horizontal="center" vertical="center"/>
    </xf>
    <xf numFmtId="0" fontId="27" fillId="28" borderId="14" xfId="1" applyFont="1" applyFill="1" applyBorder="1" applyAlignment="1">
      <alignment horizontal="center" vertical="center"/>
    </xf>
    <xf numFmtId="0" fontId="16" fillId="0" borderId="23" xfId="1" applyFont="1" applyBorder="1" applyAlignment="1">
      <alignment horizontal="center" vertical="center"/>
    </xf>
    <xf numFmtId="0" fontId="16" fillId="0" borderId="24" xfId="1" applyFont="1" applyBorder="1" applyAlignment="1">
      <alignment horizontal="center" vertical="center"/>
    </xf>
    <xf numFmtId="0" fontId="16" fillId="0" borderId="11" xfId="1" applyFont="1" applyBorder="1" applyAlignment="1">
      <alignment horizontal="center" vertical="center"/>
    </xf>
    <xf numFmtId="49" fontId="18" fillId="25" borderId="13" xfId="1" applyNumberFormat="1" applyFont="1" applyFill="1" applyBorder="1" applyAlignment="1">
      <alignment horizontal="center" vertical="center" wrapText="1"/>
    </xf>
    <xf numFmtId="49" fontId="18" fillId="25" borderId="17" xfId="1" applyNumberFormat="1" applyFont="1" applyFill="1" applyBorder="1" applyAlignment="1">
      <alignment horizontal="center" vertical="center" wrapText="1"/>
    </xf>
    <xf numFmtId="0" fontId="26" fillId="26" borderId="18" xfId="1" applyFont="1" applyFill="1" applyBorder="1" applyAlignment="1">
      <alignment horizontal="center" vertical="center" wrapText="1"/>
    </xf>
    <xf numFmtId="0" fontId="26" fillId="26" borderId="20" xfId="1" applyFont="1" applyFill="1" applyBorder="1" applyAlignment="1">
      <alignment horizontal="center" vertical="center" wrapText="1"/>
    </xf>
    <xf numFmtId="0" fontId="26" fillId="26" borderId="16" xfId="1" applyFont="1" applyFill="1" applyBorder="1" applyAlignment="1">
      <alignment horizontal="center" vertical="center" wrapText="1"/>
    </xf>
    <xf numFmtId="0" fontId="26" fillId="26" borderId="21" xfId="1" applyFont="1" applyFill="1" applyBorder="1" applyAlignment="1">
      <alignment horizontal="center" vertical="center" wrapText="1"/>
    </xf>
    <xf numFmtId="0" fontId="26" fillId="26" borderId="12" xfId="1" applyFont="1" applyFill="1" applyBorder="1" applyAlignment="1">
      <alignment horizontal="center" vertical="center" wrapText="1"/>
    </xf>
    <xf numFmtId="0" fontId="26" fillId="26" borderId="22" xfId="1" applyFont="1" applyFill="1" applyBorder="1" applyAlignment="1">
      <alignment horizontal="center" vertical="center" wrapText="1"/>
    </xf>
    <xf numFmtId="0" fontId="16" fillId="31" borderId="10" xfId="0" applyFont="1" applyFill="1" applyBorder="1" applyAlignment="1">
      <alignment horizontal="center"/>
    </xf>
    <xf numFmtId="0" fontId="61" fillId="31" borderId="10" xfId="0" applyFont="1" applyFill="1" applyBorder="1" applyAlignment="1">
      <alignment horizontal="center"/>
    </xf>
    <xf numFmtId="0" fontId="20" fillId="27" borderId="0" xfId="0" applyFont="1" applyFill="1" applyAlignment="1">
      <alignment horizontal="left"/>
    </xf>
    <xf numFmtId="0" fontId="20" fillId="0" borderId="0" xfId="0" applyFont="1" applyAlignment="1">
      <alignment horizontal="left"/>
    </xf>
    <xf numFmtId="0" fontId="21" fillId="26" borderId="0" xfId="0" applyFont="1" applyFill="1" applyAlignment="1">
      <alignment horizontal="center" vertical="center"/>
    </xf>
    <xf numFmtId="0" fontId="16" fillId="24" borderId="13" xfId="0" applyFont="1" applyFill="1" applyBorder="1" applyAlignment="1">
      <alignment horizontal="center"/>
    </xf>
    <xf numFmtId="0" fontId="16" fillId="24" borderId="14" xfId="0" applyFont="1" applyFill="1" applyBorder="1" applyAlignment="1">
      <alignment horizontal="center"/>
    </xf>
    <xf numFmtId="0" fontId="16" fillId="24" borderId="17" xfId="0" applyFont="1" applyFill="1" applyBorder="1" applyAlignment="1">
      <alignment horizontal="center"/>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31" fillId="0" borderId="11" xfId="0" applyFont="1" applyBorder="1" applyAlignment="1">
      <alignment horizontal="center" vertical="center"/>
    </xf>
    <xf numFmtId="0" fontId="63" fillId="0" borderId="13" xfId="0" applyFont="1" applyBorder="1" applyAlignment="1">
      <alignment horizontal="left" wrapText="1"/>
    </xf>
    <xf numFmtId="0" fontId="63" fillId="0" borderId="17" xfId="0" applyFont="1" applyBorder="1" applyAlignment="1">
      <alignment horizontal="left" wrapText="1"/>
    </xf>
    <xf numFmtId="44" fontId="0" fillId="0" borderId="23" xfId="0" applyNumberFormat="1" applyBorder="1" applyAlignment="1">
      <alignment horizontal="center" vertical="center"/>
    </xf>
    <xf numFmtId="44" fontId="0" fillId="0" borderId="24" xfId="0" applyNumberFormat="1" applyBorder="1" applyAlignment="1">
      <alignment horizontal="center" vertical="center"/>
    </xf>
    <xf numFmtId="44" fontId="0" fillId="0" borderId="11" xfId="0" applyNumberFormat="1" applyBorder="1" applyAlignment="1">
      <alignment horizontal="center" vertical="center"/>
    </xf>
    <xf numFmtId="44" fontId="29" fillId="0" borderId="23" xfId="0" applyNumberFormat="1" applyFont="1" applyBorder="1" applyAlignment="1">
      <alignment horizontal="center" vertical="center"/>
    </xf>
    <xf numFmtId="44" fontId="29" fillId="0" borderId="24" xfId="0" applyNumberFormat="1" applyFont="1" applyBorder="1" applyAlignment="1">
      <alignment horizontal="center" vertical="center"/>
    </xf>
    <xf numFmtId="44" fontId="29" fillId="0" borderId="11" xfId="0" applyNumberFormat="1" applyFont="1" applyBorder="1" applyAlignment="1">
      <alignment horizontal="center" vertical="center"/>
    </xf>
    <xf numFmtId="0" fontId="20" fillId="27" borderId="14" xfId="1" applyFont="1" applyFill="1" applyBorder="1" applyAlignment="1">
      <alignment horizontal="left"/>
    </xf>
    <xf numFmtId="0" fontId="23" fillId="26" borderId="13" xfId="1" applyFont="1" applyFill="1" applyBorder="1" applyAlignment="1">
      <alignment horizontal="center" vertical="center" wrapText="1"/>
    </xf>
    <xf numFmtId="0" fontId="23" fillId="26" borderId="14" xfId="1" applyFont="1" applyFill="1" applyBorder="1" applyAlignment="1">
      <alignment horizontal="center" vertical="center" wrapText="1"/>
    </xf>
    <xf numFmtId="0" fontId="23" fillId="26" borderId="17" xfId="1" applyFont="1" applyFill="1" applyBorder="1" applyAlignment="1">
      <alignment horizontal="center" vertical="center" wrapText="1"/>
    </xf>
    <xf numFmtId="0" fontId="18" fillId="25" borderId="14" xfId="1" applyFont="1" applyFill="1" applyBorder="1" applyAlignment="1">
      <alignment horizontal="center" vertical="center" wrapText="1"/>
    </xf>
    <xf numFmtId="0" fontId="18" fillId="0" borderId="13" xfId="1" applyFont="1" applyBorder="1" applyAlignment="1">
      <alignment horizontal="center" wrapText="1"/>
    </xf>
    <xf numFmtId="0" fontId="18" fillId="0" borderId="14" xfId="1" applyFont="1" applyBorder="1" applyAlignment="1">
      <alignment horizontal="center" wrapText="1"/>
    </xf>
    <xf numFmtId="0" fontId="18" fillId="0" borderId="17" xfId="1" applyFont="1" applyBorder="1" applyAlignment="1">
      <alignment horizontal="center" wrapText="1"/>
    </xf>
    <xf numFmtId="0" fontId="40" fillId="28" borderId="13" xfId="1" applyFont="1" applyFill="1" applyBorder="1" applyAlignment="1">
      <alignment horizontal="center" vertical="center"/>
    </xf>
    <xf numFmtId="0" fontId="40" fillId="28" borderId="14" xfId="1" applyFont="1" applyFill="1" applyBorder="1" applyAlignment="1">
      <alignment horizontal="center" vertical="center"/>
    </xf>
    <xf numFmtId="0" fontId="66" fillId="0" borderId="13" xfId="1" applyFont="1" applyBorder="1" applyAlignment="1">
      <alignment horizontal="left"/>
    </xf>
    <xf numFmtId="0" fontId="66" fillId="0" borderId="14" xfId="1" applyFont="1" applyBorder="1" applyAlignment="1">
      <alignment horizontal="left"/>
    </xf>
    <xf numFmtId="0" fontId="66" fillId="0" borderId="17" xfId="1" applyFont="1" applyBorder="1" applyAlignment="1">
      <alignment horizontal="left"/>
    </xf>
    <xf numFmtId="0" fontId="65" fillId="28" borderId="13" xfId="1" applyFont="1" applyFill="1" applyBorder="1" applyAlignment="1">
      <alignment horizontal="center" vertical="center"/>
    </xf>
    <xf numFmtId="0" fontId="65" fillId="28" borderId="14" xfId="1" applyFont="1" applyFill="1" applyBorder="1" applyAlignment="1">
      <alignment horizontal="center" vertical="center"/>
    </xf>
    <xf numFmtId="0" fontId="22" fillId="0" borderId="13" xfId="1" applyFont="1" applyBorder="1" applyAlignment="1">
      <alignment horizontal="left"/>
    </xf>
    <xf numFmtId="0" fontId="22" fillId="0" borderId="14" xfId="1" applyFont="1" applyBorder="1" applyAlignment="1">
      <alignment horizontal="left"/>
    </xf>
    <xf numFmtId="0" fontId="22" fillId="0" borderId="17" xfId="1" applyFont="1" applyBorder="1" applyAlignment="1">
      <alignment horizontal="left"/>
    </xf>
    <xf numFmtId="0" fontId="28" fillId="0" borderId="23" xfId="0" applyFont="1" applyBorder="1" applyAlignment="1">
      <alignment horizontal="center" vertical="center"/>
    </xf>
    <xf numFmtId="0" fontId="28" fillId="0" borderId="24" xfId="0" applyFont="1" applyBorder="1" applyAlignment="1">
      <alignment horizontal="center" vertical="center"/>
    </xf>
    <xf numFmtId="0" fontId="28" fillId="0" borderId="11" xfId="0" applyFont="1" applyBorder="1" applyAlignment="1">
      <alignment horizontal="center" vertical="center"/>
    </xf>
    <xf numFmtId="0" fontId="52" fillId="0" borderId="13" xfId="0" applyFont="1" applyBorder="1" applyAlignment="1">
      <alignment horizontal="left" wrapText="1"/>
    </xf>
    <xf numFmtId="0" fontId="52" fillId="0" borderId="17" xfId="0" applyFont="1" applyBorder="1" applyAlignment="1">
      <alignment horizontal="left" wrapText="1"/>
    </xf>
    <xf numFmtId="44" fontId="70" fillId="0" borderId="10" xfId="1" applyNumberFormat="1" applyFont="1" applyBorder="1"/>
    <xf numFmtId="44" fontId="60" fillId="0" borderId="10" xfId="45" applyFont="1" applyFill="1" applyBorder="1"/>
    <xf numFmtId="44" fontId="70" fillId="0" borderId="10" xfId="1" applyNumberFormat="1" applyFont="1" applyBorder="1" applyAlignment="1">
      <alignment horizontal="center"/>
    </xf>
    <xf numFmtId="169" fontId="70" fillId="33" borderId="10" xfId="0" applyNumberFormat="1" applyFont="1" applyFill="1" applyBorder="1" applyAlignment="1">
      <alignment horizontal="right"/>
    </xf>
    <xf numFmtId="169" fontId="60" fillId="0" borderId="10" xfId="0" applyNumberFormat="1" applyFont="1" applyBorder="1"/>
    <xf numFmtId="169" fontId="60" fillId="33" borderId="10" xfId="0" applyNumberFormat="1" applyFont="1" applyFill="1" applyBorder="1"/>
    <xf numFmtId="0" fontId="71" fillId="35" borderId="10" xfId="0" applyFont="1" applyFill="1" applyBorder="1" applyAlignment="1">
      <alignment horizontal="center"/>
    </xf>
    <xf numFmtId="166" fontId="70" fillId="0" borderId="10" xfId="1" applyNumberFormat="1" applyFont="1" applyBorder="1"/>
    <xf numFmtId="49" fontId="61" fillId="36" borderId="13" xfId="1" applyNumberFormat="1" applyFont="1" applyFill="1" applyBorder="1" applyAlignment="1">
      <alignment horizontal="center" vertical="center" wrapText="1"/>
    </xf>
    <xf numFmtId="49" fontId="61" fillId="36" borderId="17" xfId="1" applyNumberFormat="1" applyFont="1" applyFill="1" applyBorder="1" applyAlignment="1">
      <alignment horizontal="center" vertical="center" wrapText="1"/>
    </xf>
    <xf numFmtId="166" fontId="59" fillId="0" borderId="10" xfId="1" applyNumberFormat="1" applyFont="1" applyBorder="1"/>
    <xf numFmtId="166" fontId="59" fillId="0" borderId="11" xfId="1" applyNumberFormat="1" applyFont="1" applyBorder="1" applyAlignment="1">
      <alignment horizontal="center"/>
    </xf>
    <xf numFmtId="168" fontId="59" fillId="0" borderId="13" xfId="1" applyNumberFormat="1" applyFont="1" applyBorder="1" applyAlignment="1">
      <alignment horizontal="center" wrapText="1"/>
    </xf>
    <xf numFmtId="168" fontId="59" fillId="0" borderId="17" xfId="1" applyNumberFormat="1" applyFont="1" applyBorder="1" applyAlignment="1">
      <alignment horizontal="center" wrapText="1"/>
    </xf>
    <xf numFmtId="168" fontId="70" fillId="0" borderId="10" xfId="1" applyNumberFormat="1" applyFont="1" applyBorder="1"/>
    <xf numFmtId="168" fontId="70" fillId="0" borderId="13" xfId="1" applyNumberFormat="1" applyFont="1" applyBorder="1" applyAlignment="1">
      <alignment horizontal="center" wrapText="1"/>
    </xf>
    <xf numFmtId="168" fontId="70" fillId="0" borderId="17" xfId="1" applyNumberFormat="1" applyFont="1" applyBorder="1" applyAlignment="1">
      <alignment horizontal="center" wrapText="1"/>
    </xf>
    <xf numFmtId="168" fontId="70" fillId="0" borderId="11" xfId="1" applyNumberFormat="1" applyFont="1" applyBorder="1" applyAlignment="1">
      <alignment wrapText="1"/>
    </xf>
    <xf numFmtId="168" fontId="70" fillId="0" borderId="10" xfId="1" applyNumberFormat="1" applyFont="1" applyBorder="1" applyAlignment="1">
      <alignment horizontal="center"/>
    </xf>
    <xf numFmtId="169" fontId="70" fillId="0" borderId="10" xfId="1" applyNumberFormat="1" applyFont="1" applyBorder="1"/>
    <xf numFmtId="169" fontId="70" fillId="0" borderId="10" xfId="1" applyNumberFormat="1" applyFont="1" applyFill="1" applyBorder="1"/>
    <xf numFmtId="169" fontId="71" fillId="25" borderId="10" xfId="1" applyNumberFormat="1" applyFont="1" applyFill="1" applyBorder="1" applyAlignment="1">
      <alignment horizontal="center" vertical="center" wrapText="1"/>
    </xf>
    <xf numFmtId="169" fontId="72" fillId="0" borderId="10" xfId="1" applyNumberFormat="1" applyFont="1" applyBorder="1" applyAlignment="1">
      <alignment horizontal="center" vertical="center"/>
    </xf>
    <xf numFmtId="169" fontId="71" fillId="0" borderId="10" xfId="1" applyNumberFormat="1" applyFont="1" applyBorder="1" applyAlignment="1">
      <alignment horizontal="center" vertical="center" wrapText="1"/>
    </xf>
    <xf numFmtId="169" fontId="70" fillId="0" borderId="10" xfId="1" applyNumberFormat="1" applyFont="1" applyBorder="1" applyAlignment="1">
      <alignment horizontal="center"/>
    </xf>
    <xf numFmtId="169" fontId="73" fillId="0" borderId="10" xfId="1" applyNumberFormat="1" applyFont="1" applyBorder="1" applyAlignment="1">
      <alignment horizontal="center" vertical="center"/>
    </xf>
    <xf numFmtId="44" fontId="60" fillId="0" borderId="23" xfId="0" applyNumberFormat="1" applyFont="1" applyBorder="1" applyAlignment="1">
      <alignment horizontal="center" vertical="center"/>
    </xf>
    <xf numFmtId="44" fontId="60" fillId="0" borderId="24" xfId="0" applyNumberFormat="1" applyFont="1" applyBorder="1" applyAlignment="1">
      <alignment horizontal="center" vertical="center"/>
    </xf>
    <xf numFmtId="44" fontId="60" fillId="0" borderId="11" xfId="0" applyNumberFormat="1" applyFont="1" applyBorder="1" applyAlignment="1">
      <alignment horizontal="center" vertical="center"/>
    </xf>
    <xf numFmtId="44" fontId="60" fillId="0" borderId="10" xfId="0" applyNumberFormat="1" applyFont="1" applyBorder="1" applyAlignment="1">
      <alignment horizontal="center"/>
    </xf>
    <xf numFmtId="44" fontId="29" fillId="0" borderId="10" xfId="0" applyNumberFormat="1" applyFont="1" applyFill="1" applyBorder="1" applyAlignment="1">
      <alignment horizontal="center"/>
    </xf>
  </cellXfs>
  <cellStyles count="51">
    <cellStyle name="=C:\WINDOWS\SYSTEM32\COMMAND.COM" xfId="2" xr:uid="{00000000-0005-0000-0000-000000000000}"/>
    <cellStyle name="20% - Accent1 2" xfId="3" xr:uid="{00000000-0005-0000-0000-000001000000}"/>
    <cellStyle name="20% - Accent2 2" xfId="4" xr:uid="{00000000-0005-0000-0000-000002000000}"/>
    <cellStyle name="20% - Accent3 2" xfId="5" xr:uid="{00000000-0005-0000-0000-000003000000}"/>
    <cellStyle name="20% - Accent4 2" xfId="6" xr:uid="{00000000-0005-0000-0000-000004000000}"/>
    <cellStyle name="20% - Accent5 2" xfId="7" xr:uid="{00000000-0005-0000-0000-000005000000}"/>
    <cellStyle name="20% - Accent6 2" xfId="8" xr:uid="{00000000-0005-0000-0000-000006000000}"/>
    <cellStyle name="40% - Accent1 2" xfId="9" xr:uid="{00000000-0005-0000-0000-000007000000}"/>
    <cellStyle name="40% - Accent2 2" xfId="10" xr:uid="{00000000-0005-0000-0000-000008000000}"/>
    <cellStyle name="40% - Accent3 2" xfId="11" xr:uid="{00000000-0005-0000-0000-000009000000}"/>
    <cellStyle name="40% - Accent4 2" xfId="12" xr:uid="{00000000-0005-0000-0000-00000A000000}"/>
    <cellStyle name="40% - Accent5 2" xfId="13" xr:uid="{00000000-0005-0000-0000-00000B000000}"/>
    <cellStyle name="40% - Accent6 2" xfId="14" xr:uid="{00000000-0005-0000-0000-00000C000000}"/>
    <cellStyle name="60% - Accent1 2" xfId="15" xr:uid="{00000000-0005-0000-0000-00000D000000}"/>
    <cellStyle name="60% - Accent2 2" xfId="16" xr:uid="{00000000-0005-0000-0000-00000E000000}"/>
    <cellStyle name="60% - Accent3 2" xfId="17" xr:uid="{00000000-0005-0000-0000-00000F000000}"/>
    <cellStyle name="60% - Accent4 2" xfId="18" xr:uid="{00000000-0005-0000-0000-000010000000}"/>
    <cellStyle name="60% - Accent5 2" xfId="19" xr:uid="{00000000-0005-0000-0000-000011000000}"/>
    <cellStyle name="60% - Accent6 2" xfId="20" xr:uid="{00000000-0005-0000-0000-000012000000}"/>
    <cellStyle name="Accent1 2" xfId="21" xr:uid="{00000000-0005-0000-0000-000013000000}"/>
    <cellStyle name="Accent2 2" xfId="22" xr:uid="{00000000-0005-0000-0000-000014000000}"/>
    <cellStyle name="Accent3 2" xfId="23" xr:uid="{00000000-0005-0000-0000-000015000000}"/>
    <cellStyle name="Accent4 2" xfId="24" xr:uid="{00000000-0005-0000-0000-000016000000}"/>
    <cellStyle name="Accent5 2" xfId="25" xr:uid="{00000000-0005-0000-0000-000017000000}"/>
    <cellStyle name="Accent6 2" xfId="26" xr:uid="{00000000-0005-0000-0000-000018000000}"/>
    <cellStyle name="Bad 2" xfId="27" xr:uid="{00000000-0005-0000-0000-000019000000}"/>
    <cellStyle name="Calculation 2" xfId="28" xr:uid="{00000000-0005-0000-0000-00001A000000}"/>
    <cellStyle name="Check Cell 2" xfId="29" xr:uid="{00000000-0005-0000-0000-00001B000000}"/>
    <cellStyle name="Currency" xfId="45" builtinId="4"/>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xfId="49" builtinId="8"/>
    <cellStyle name="Input 2" xfId="36" xr:uid="{00000000-0005-0000-0000-000024000000}"/>
    <cellStyle name="Linked Cell 2" xfId="37" xr:uid="{00000000-0005-0000-0000-000025000000}"/>
    <cellStyle name="Neutral 2" xfId="38" xr:uid="{00000000-0005-0000-0000-000026000000}"/>
    <cellStyle name="Normal" xfId="0" builtinId="0"/>
    <cellStyle name="Normal 12" xfId="48" xr:uid="{00000000-0005-0000-0000-000028000000}"/>
    <cellStyle name="Normal 2" xfId="1" xr:uid="{00000000-0005-0000-0000-000029000000}"/>
    <cellStyle name="Normal 2 2" xfId="46" xr:uid="{00000000-0005-0000-0000-00002A000000}"/>
    <cellStyle name="Normal 3" xfId="47" xr:uid="{00000000-0005-0000-0000-00002B000000}"/>
    <cellStyle name="Note 2" xfId="39" xr:uid="{00000000-0005-0000-0000-00002C000000}"/>
    <cellStyle name="Output 2" xfId="40" xr:uid="{00000000-0005-0000-0000-00002D000000}"/>
    <cellStyle name="Percent" xfId="50" builtinId="5"/>
    <cellStyle name="Percent 2" xfId="41" xr:uid="{00000000-0005-0000-0000-00002E000000}"/>
    <cellStyle name="Title 2" xfId="42" xr:uid="{00000000-0005-0000-0000-00002F000000}"/>
    <cellStyle name="Total 2" xfId="43" xr:uid="{00000000-0005-0000-0000-000030000000}"/>
    <cellStyle name="Warning Text 2" xfId="44" xr:uid="{00000000-0005-0000-0000-00003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nyvr12\fs\D-retailna\National%20Account%20Contracts\Master%20Pricing%20Database\MASTER%20FILES\All%20June%20price%20changes%20with%20new%20Specialty%20Printer%20prices.xlsx" TargetMode="External"/><Relationship Id="rId1" Type="http://schemas.openxmlformats.org/officeDocument/2006/relationships/externalLinkPath" Target="file:///\\Cnyvr12\fs\D-retailna\National%20Account%20Contracts\Master%20Pricing%20Database\MASTER%20FILES\All%20June%20price%20changes%20with%20new%20Specialty%20Printer%20pric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yvr12\fs\D-copier\GMAS\_CSMP%20State%20and%20CSAP\CSAP\NASPO\NASPO%20NEW%20BID%20FOR%202024\NASPO%202024%20BID-%20Final%20Group%20Files\NEW%20BID%20Attachment%20G-1%20-%20Group%20A%20Price%20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ftware"/>
      <sheetName val="Digital and Color"/>
      <sheetName val="Fax, Printer, Scanner"/>
      <sheetName val="Sheet1"/>
      <sheetName val="CWO Matrix"/>
      <sheetName val="Digi Color new"/>
      <sheetName val="Fax Print new"/>
      <sheetName val="Digi Color all changes"/>
      <sheetName val="Fax Print all changes"/>
    </sheetNames>
    <sheetDataSet>
      <sheetData sheetId="0"/>
      <sheetData sheetId="1"/>
      <sheetData sheetId="2"/>
      <sheetData sheetId="3"/>
      <sheetData sheetId="4"/>
      <sheetData sheetId="5"/>
      <sheetData sheetId="6"/>
      <sheetData sheetId="7"/>
      <sheetData sheetId="8">
        <row r="1">
          <cell r="A1" t="str">
            <v>Item #</v>
          </cell>
          <cell r="B1" t="str">
            <v>Model Name</v>
          </cell>
          <cell r="C1" t="str">
            <v>Item Description</v>
          </cell>
          <cell r="D1" t="str">
            <v>Dealer Price</v>
          </cell>
          <cell r="E1" t="str">
            <v>MSRP</v>
          </cell>
          <cell r="F1" t="str">
            <v>Dealer Price</v>
          </cell>
          <cell r="G1" t="str">
            <v>MSRP</v>
          </cell>
          <cell r="H1" t="str">
            <v>DP Change</v>
          </cell>
          <cell r="I1" t="str">
            <v>Change %</v>
          </cell>
          <cell r="J1" t="str">
            <v>MSRP Change</v>
          </cell>
          <cell r="K1" t="str">
            <v>Change %</v>
          </cell>
        </row>
        <row r="3">
          <cell r="A3" t="str">
            <v>6405C002AB</v>
          </cell>
          <cell r="B3" t="str">
            <v>PRO-2600</v>
          </cell>
          <cell r="C3" t="str">
            <v>imagePROGRAF PRO-2600</v>
          </cell>
          <cell r="D3">
            <v>2901</v>
          </cell>
          <cell r="E3">
            <v>3392</v>
          </cell>
          <cell r="F3">
            <v>3046</v>
          </cell>
          <cell r="G3">
            <v>3731</v>
          </cell>
          <cell r="H3">
            <v>145</v>
          </cell>
          <cell r="I3">
            <v>4.9982764563943467E-2</v>
          </cell>
          <cell r="J3">
            <v>339</v>
          </cell>
          <cell r="K3">
            <v>9.9941037735849059E-2</v>
          </cell>
        </row>
        <row r="4">
          <cell r="A4" t="str">
            <v>1153C008AA</v>
          </cell>
          <cell r="B4" t="str">
            <v>RH2-29</v>
          </cell>
          <cell r="C4" t="str">
            <v>Roll Holder Set RH2-29</v>
          </cell>
          <cell r="D4">
            <v>114</v>
          </cell>
          <cell r="E4">
            <v>160</v>
          </cell>
          <cell r="F4">
            <v>120</v>
          </cell>
          <cell r="G4">
            <v>176</v>
          </cell>
          <cell r="H4">
            <v>6</v>
          </cell>
          <cell r="I4">
            <v>5.2631578947368418E-2</v>
          </cell>
          <cell r="J4">
            <v>16</v>
          </cell>
          <cell r="K4">
            <v>0.1</v>
          </cell>
        </row>
        <row r="5">
          <cell r="A5" t="str">
            <v>1156C002AB</v>
          </cell>
          <cell r="B5" t="str">
            <v>MC-30</v>
          </cell>
          <cell r="C5" t="str">
            <v>Maintenance Cartridge MC-30</v>
          </cell>
          <cell r="D5">
            <v>76</v>
          </cell>
          <cell r="E5">
            <v>105</v>
          </cell>
          <cell r="F5">
            <v>80</v>
          </cell>
          <cell r="G5">
            <v>116</v>
          </cell>
          <cell r="H5">
            <v>4</v>
          </cell>
          <cell r="I5">
            <v>5.2631578947368418E-2</v>
          </cell>
          <cell r="J5">
            <v>11</v>
          </cell>
          <cell r="K5">
            <v>0.10476190476190476</v>
          </cell>
        </row>
        <row r="6">
          <cell r="A6" t="str">
            <v>1152C005AC</v>
          </cell>
          <cell r="B6" t="str">
            <v>RU-23</v>
          </cell>
          <cell r="C6" t="str">
            <v>Multifunction Roll Unit RU-23</v>
          </cell>
          <cell r="D6">
            <v>727</v>
          </cell>
          <cell r="E6">
            <v>926</v>
          </cell>
          <cell r="F6">
            <v>763</v>
          </cell>
          <cell r="G6">
            <v>1019</v>
          </cell>
          <cell r="H6">
            <v>36</v>
          </cell>
          <cell r="I6">
            <v>4.951856946354883E-2</v>
          </cell>
          <cell r="J6">
            <v>93</v>
          </cell>
          <cell r="K6">
            <v>0.10043196544276457</v>
          </cell>
        </row>
        <row r="7">
          <cell r="A7" t="str">
            <v>1155C001AB</v>
          </cell>
          <cell r="B7" t="str">
            <v>CT-07</v>
          </cell>
          <cell r="C7" t="str">
            <v>Cutter Blade CT-07</v>
          </cell>
          <cell r="D7">
            <v>80</v>
          </cell>
          <cell r="E7">
            <v>100</v>
          </cell>
          <cell r="F7">
            <v>84</v>
          </cell>
          <cell r="G7">
            <v>110</v>
          </cell>
          <cell r="H7">
            <v>4</v>
          </cell>
          <cell r="I7">
            <v>0.05</v>
          </cell>
          <cell r="J7">
            <v>10</v>
          </cell>
          <cell r="K7">
            <v>0.1</v>
          </cell>
        </row>
        <row r="8">
          <cell r="A8" t="str">
            <v>1691B120AA</v>
          </cell>
          <cell r="B8" t="str">
            <v>SCI42C DOC</v>
          </cell>
          <cell r="C8" t="str">
            <v>Colortrac SCi 42c Document Return Guide</v>
          </cell>
          <cell r="D8">
            <v>71.81</v>
          </cell>
          <cell r="E8">
            <v>95</v>
          </cell>
          <cell r="F8">
            <v>75</v>
          </cell>
          <cell r="G8">
            <v>105</v>
          </cell>
          <cell r="H8">
            <v>3.1899999999999977</v>
          </cell>
          <cell r="I8">
            <v>4.4422782342292126E-2</v>
          </cell>
          <cell r="J8">
            <v>10</v>
          </cell>
          <cell r="K8">
            <v>0.10526315789473684</v>
          </cell>
        </row>
        <row r="9">
          <cell r="A9" t="str">
            <v>1691B148AA</v>
          </cell>
          <cell r="B9" t="str">
            <v>WT36CL W/ ST</v>
          </cell>
          <cell r="C9" t="str">
            <v>Image Access WideTEK 36CL CIS Scanner w/ Floor Stand</v>
          </cell>
          <cell r="D9">
            <v>4679</v>
          </cell>
          <cell r="E9">
            <v>6280</v>
          </cell>
          <cell r="F9">
            <v>4913</v>
          </cell>
          <cell r="G9">
            <v>6908</v>
          </cell>
          <cell r="H9">
            <v>234</v>
          </cell>
          <cell r="I9">
            <v>5.0010686044026503E-2</v>
          </cell>
          <cell r="J9">
            <v>628</v>
          </cell>
          <cell r="K9">
            <v>0.1</v>
          </cell>
        </row>
        <row r="10">
          <cell r="A10" t="str">
            <v>1691B149AA</v>
          </cell>
          <cell r="B10" t="str">
            <v>WT48 W/STAND</v>
          </cell>
          <cell r="C10" t="str">
            <v>Image Access WideTEK 48 CCD Scanner w/ Floor Stand</v>
          </cell>
          <cell r="D10">
            <v>13183</v>
          </cell>
          <cell r="E10">
            <v>17680</v>
          </cell>
          <cell r="F10">
            <v>13842</v>
          </cell>
          <cell r="G10">
            <v>19448</v>
          </cell>
          <cell r="H10">
            <v>659</v>
          </cell>
          <cell r="I10">
            <v>4.9988621709777747E-2</v>
          </cell>
          <cell r="J10">
            <v>1768</v>
          </cell>
          <cell r="K10">
            <v>0.1</v>
          </cell>
        </row>
        <row r="11">
          <cell r="A11" t="str">
            <v>1691B146AA</v>
          </cell>
          <cell r="B11" t="str">
            <v>WT TS BRIDGE</v>
          </cell>
          <cell r="C11" t="str">
            <v>Image Access WideTEK 22" Touchscreen Monitor with Mounting Bridge</v>
          </cell>
          <cell r="D11">
            <v>664</v>
          </cell>
          <cell r="E11">
            <v>790</v>
          </cell>
          <cell r="F11">
            <v>697</v>
          </cell>
          <cell r="G11">
            <v>869</v>
          </cell>
          <cell r="H11">
            <v>33</v>
          </cell>
          <cell r="I11">
            <v>4.9698795180722892E-2</v>
          </cell>
          <cell r="J11">
            <v>79</v>
          </cell>
          <cell r="K11">
            <v>0.1</v>
          </cell>
        </row>
        <row r="12">
          <cell r="A12" t="str">
            <v>1691B147AA</v>
          </cell>
          <cell r="B12" t="str">
            <v>TOUCHSCRNARM</v>
          </cell>
          <cell r="C12" t="str">
            <v>Image Access WideTEK 22" Touchscreen Monitor with Adjustable Arm</v>
          </cell>
          <cell r="D12">
            <v>836</v>
          </cell>
          <cell r="E12">
            <v>990</v>
          </cell>
          <cell r="F12">
            <v>878</v>
          </cell>
          <cell r="G12">
            <v>1089</v>
          </cell>
          <cell r="H12">
            <v>42</v>
          </cell>
          <cell r="I12">
            <v>5.0239234449760764E-2</v>
          </cell>
          <cell r="J12">
            <v>99</v>
          </cell>
          <cell r="K12">
            <v>0.1</v>
          </cell>
        </row>
        <row r="13">
          <cell r="A13" t="str">
            <v>7025A039BC</v>
          </cell>
          <cell r="B13" t="str">
            <v>POSTERARTST</v>
          </cell>
          <cell r="C13" t="str">
            <v xml:space="preserve">Poster Artist </v>
          </cell>
          <cell r="D13">
            <v>296</v>
          </cell>
          <cell r="E13">
            <v>425</v>
          </cell>
          <cell r="F13">
            <v>311</v>
          </cell>
          <cell r="G13">
            <v>468</v>
          </cell>
          <cell r="H13">
            <v>15</v>
          </cell>
          <cell r="I13">
            <v>5.0675675675675678E-2</v>
          </cell>
          <cell r="J13">
            <v>43</v>
          </cell>
          <cell r="K13">
            <v>0.1011764705882353</v>
          </cell>
        </row>
        <row r="14">
          <cell r="A14" t="str">
            <v>7025A046AA</v>
          </cell>
          <cell r="B14" t="str">
            <v>COLORBYTE SW</v>
          </cell>
          <cell r="C14" t="str">
            <v>Colorbyte IMAGEPRINT R.E.D. Software</v>
          </cell>
          <cell r="D14">
            <v>411.43</v>
          </cell>
          <cell r="E14">
            <v>599</v>
          </cell>
          <cell r="F14">
            <v>432</v>
          </cell>
          <cell r="G14">
            <v>659</v>
          </cell>
          <cell r="H14">
            <v>20.569999999999993</v>
          </cell>
          <cell r="I14">
            <v>4.9996354179325748E-2</v>
          </cell>
          <cell r="J14">
            <v>60</v>
          </cell>
          <cell r="K14">
            <v>0.1001669449081803</v>
          </cell>
        </row>
        <row r="15">
          <cell r="A15" t="str">
            <v>1708BE07AA</v>
          </cell>
          <cell r="B15" t="str">
            <v>PRO2600 1Y D</v>
          </cell>
          <cell r="C15" t="str">
            <v>PRO-2600 1 Year eCarePAK</v>
          </cell>
          <cell r="D15">
            <v>599.20000000000005</v>
          </cell>
          <cell r="E15">
            <v>749</v>
          </cell>
          <cell r="F15">
            <v>629</v>
          </cell>
          <cell r="G15">
            <v>824</v>
          </cell>
          <cell r="H15">
            <v>29.799999999999955</v>
          </cell>
          <cell r="I15">
            <v>4.9732977303070684E-2</v>
          </cell>
          <cell r="J15">
            <v>75</v>
          </cell>
          <cell r="K15">
            <v>0.10013351134846461</v>
          </cell>
        </row>
        <row r="16">
          <cell r="A16" t="str">
            <v>1708BE08AA</v>
          </cell>
          <cell r="B16" t="str">
            <v>PRO2600 2Y D</v>
          </cell>
          <cell r="C16" t="str">
            <v>PRO-2600 2 Year eCarePAK</v>
          </cell>
          <cell r="D16">
            <v>1080</v>
          </cell>
          <cell r="E16">
            <v>1350</v>
          </cell>
          <cell r="F16">
            <v>1134</v>
          </cell>
          <cell r="G16">
            <v>1485</v>
          </cell>
          <cell r="H16">
            <v>54</v>
          </cell>
          <cell r="I16">
            <v>0.05</v>
          </cell>
          <cell r="J16">
            <v>135</v>
          </cell>
          <cell r="K16">
            <v>0.1</v>
          </cell>
        </row>
        <row r="17">
          <cell r="A17" t="str">
            <v>1708BE09AA</v>
          </cell>
          <cell r="B17" t="str">
            <v>PRO2600 3Y D</v>
          </cell>
          <cell r="C17" t="str">
            <v>PRO-2600 3 Year eCarePAK</v>
          </cell>
          <cell r="D17">
            <v>1484</v>
          </cell>
          <cell r="E17">
            <v>1862</v>
          </cell>
          <cell r="F17">
            <v>1558</v>
          </cell>
          <cell r="G17">
            <v>2048</v>
          </cell>
          <cell r="H17">
            <v>74</v>
          </cell>
          <cell r="I17">
            <v>4.9865229110512131E-2</v>
          </cell>
          <cell r="J17">
            <v>186</v>
          </cell>
          <cell r="K17">
            <v>9.9892588614393124E-2</v>
          </cell>
        </row>
        <row r="18">
          <cell r="A18" t="str">
            <v>1708BE10AA</v>
          </cell>
          <cell r="B18" t="str">
            <v>PRO2600 4Y D</v>
          </cell>
          <cell r="C18" t="str">
            <v>PRO-2600 4 Year eCarePAK</v>
          </cell>
          <cell r="D18">
            <v>1795</v>
          </cell>
          <cell r="E18">
            <v>2245</v>
          </cell>
          <cell r="F18">
            <v>1885</v>
          </cell>
          <cell r="G18">
            <v>2470</v>
          </cell>
          <cell r="H18">
            <v>90</v>
          </cell>
          <cell r="I18">
            <v>5.0139275766016712E-2</v>
          </cell>
          <cell r="J18">
            <v>225</v>
          </cell>
          <cell r="K18">
            <v>0.10022271714922049</v>
          </cell>
        </row>
        <row r="19">
          <cell r="A19" t="str">
            <v>1708BA54AA</v>
          </cell>
          <cell r="B19" t="str">
            <v>SC42C 1YR D</v>
          </cell>
          <cell r="C19" t="str">
            <v>SC 42c Xpress Scanner 1 Year eCarePAK</v>
          </cell>
          <cell r="D19">
            <v>894</v>
          </cell>
          <cell r="E19">
            <v>1300</v>
          </cell>
          <cell r="F19">
            <v>939</v>
          </cell>
          <cell r="G19">
            <v>1430</v>
          </cell>
          <cell r="H19">
            <v>45</v>
          </cell>
          <cell r="I19">
            <v>5.0335570469798654E-2</v>
          </cell>
          <cell r="J19">
            <v>130</v>
          </cell>
          <cell r="K19">
            <v>0.1</v>
          </cell>
        </row>
        <row r="20">
          <cell r="A20" t="str">
            <v>1708BA55AA</v>
          </cell>
          <cell r="B20" t="str">
            <v>SC42C 2YR D</v>
          </cell>
          <cell r="C20" t="str">
            <v>SC 42c Xpress Scanner 2 Year eCarePAK</v>
          </cell>
          <cell r="D20">
            <v>1682</v>
          </cell>
          <cell r="E20">
            <v>2400</v>
          </cell>
          <cell r="F20">
            <v>1766</v>
          </cell>
          <cell r="G20">
            <v>2640</v>
          </cell>
          <cell r="H20">
            <v>84</v>
          </cell>
          <cell r="I20">
            <v>4.9940546967895363E-2</v>
          </cell>
          <cell r="J20">
            <v>240</v>
          </cell>
          <cell r="K20">
            <v>0.1</v>
          </cell>
        </row>
        <row r="21">
          <cell r="A21" t="str">
            <v>5265C001AA</v>
          </cell>
          <cell r="B21" t="str">
            <v>PFI-2100 MBK</v>
          </cell>
          <cell r="C21" t="str">
            <v>PFI-2100 MBK - Pigment Ink Tank 160ml</v>
          </cell>
          <cell r="D21">
            <v>92</v>
          </cell>
          <cell r="E21">
            <v>105</v>
          </cell>
          <cell r="F21">
            <v>97</v>
          </cell>
          <cell r="G21">
            <v>116</v>
          </cell>
          <cell r="H21">
            <v>5</v>
          </cell>
          <cell r="I21">
            <v>5.434782608695652E-2</v>
          </cell>
          <cell r="J21">
            <v>11</v>
          </cell>
          <cell r="K21">
            <v>0.10476190476190476</v>
          </cell>
        </row>
        <row r="22">
          <cell r="A22" t="str">
            <v>6422C001AA</v>
          </cell>
          <cell r="B22" t="str">
            <v>PFI-3100 PBK</v>
          </cell>
          <cell r="C22" t="str">
            <v>PFI-3100 PBK - Pigment Ink Tank 160ml</v>
          </cell>
          <cell r="D22">
            <v>92</v>
          </cell>
          <cell r="E22">
            <v>105</v>
          </cell>
          <cell r="F22">
            <v>97</v>
          </cell>
          <cell r="G22">
            <v>116</v>
          </cell>
          <cell r="H22">
            <v>5</v>
          </cell>
          <cell r="I22">
            <v>5.434782608695652E-2</v>
          </cell>
          <cell r="J22">
            <v>11</v>
          </cell>
          <cell r="K22">
            <v>0.10476190476190476</v>
          </cell>
        </row>
        <row r="23">
          <cell r="A23" t="str">
            <v>6423C001AA</v>
          </cell>
          <cell r="B23" t="str">
            <v>PFI-3100 C</v>
          </cell>
          <cell r="C23" t="str">
            <v>PFI-3100 C - Pigment Ink Tank 160ml</v>
          </cell>
          <cell r="D23">
            <v>92</v>
          </cell>
          <cell r="E23">
            <v>105</v>
          </cell>
          <cell r="F23">
            <v>97</v>
          </cell>
          <cell r="G23">
            <v>116</v>
          </cell>
          <cell r="H23">
            <v>5</v>
          </cell>
          <cell r="I23">
            <v>5.434782608695652E-2</v>
          </cell>
          <cell r="J23">
            <v>11</v>
          </cell>
          <cell r="K23">
            <v>0.10476190476190476</v>
          </cell>
        </row>
        <row r="24">
          <cell r="A24" t="str">
            <v>6424C001AA</v>
          </cell>
          <cell r="B24" t="str">
            <v>PFI-3100 M</v>
          </cell>
          <cell r="C24" t="str">
            <v>PFI-3100 M - Pigment Ink Tank 160ml</v>
          </cell>
          <cell r="D24">
            <v>92</v>
          </cell>
          <cell r="E24">
            <v>105</v>
          </cell>
          <cell r="F24">
            <v>97</v>
          </cell>
          <cell r="G24">
            <v>116</v>
          </cell>
          <cell r="H24">
            <v>5</v>
          </cell>
          <cell r="I24">
            <v>5.434782608695652E-2</v>
          </cell>
          <cell r="J24">
            <v>11</v>
          </cell>
          <cell r="K24">
            <v>0.10476190476190476</v>
          </cell>
        </row>
        <row r="25">
          <cell r="A25" t="str">
            <v>6425C001AA</v>
          </cell>
          <cell r="B25" t="str">
            <v>PFI-3100 Y</v>
          </cell>
          <cell r="C25" t="str">
            <v>PFI-3100 Y - Pigment Ink Tank 160ml</v>
          </cell>
          <cell r="D25">
            <v>92</v>
          </cell>
          <cell r="E25">
            <v>105</v>
          </cell>
          <cell r="F25">
            <v>97</v>
          </cell>
          <cell r="G25">
            <v>116</v>
          </cell>
          <cell r="H25">
            <v>5</v>
          </cell>
          <cell r="I25">
            <v>5.434782608695652E-2</v>
          </cell>
          <cell r="J25">
            <v>11</v>
          </cell>
          <cell r="K25">
            <v>0.10476190476190476</v>
          </cell>
        </row>
        <row r="26">
          <cell r="A26" t="str">
            <v>6429C001AA</v>
          </cell>
          <cell r="B26" t="str">
            <v>PFI-3100 PC</v>
          </cell>
          <cell r="C26" t="str">
            <v>PFI-3100 PC - Pigment Ink Tank 160ml</v>
          </cell>
          <cell r="D26">
            <v>92</v>
          </cell>
          <cell r="E26">
            <v>105</v>
          </cell>
          <cell r="F26">
            <v>97</v>
          </cell>
          <cell r="G26">
            <v>116</v>
          </cell>
          <cell r="H26">
            <v>5</v>
          </cell>
          <cell r="I26">
            <v>5.434782608695652E-2</v>
          </cell>
          <cell r="J26">
            <v>11</v>
          </cell>
          <cell r="K26">
            <v>0.10476190476190476</v>
          </cell>
        </row>
        <row r="27">
          <cell r="A27" t="str">
            <v>6430C001AA</v>
          </cell>
          <cell r="B27" t="str">
            <v>PFI-3100 PM</v>
          </cell>
          <cell r="C27" t="str">
            <v>PFI-3100 PM - Pigment Ink Tank 160ml</v>
          </cell>
          <cell r="D27">
            <v>92</v>
          </cell>
          <cell r="E27">
            <v>105</v>
          </cell>
          <cell r="F27">
            <v>97</v>
          </cell>
          <cell r="G27">
            <v>116</v>
          </cell>
          <cell r="H27">
            <v>5</v>
          </cell>
          <cell r="I27">
            <v>5.434782608695652E-2</v>
          </cell>
          <cell r="J27">
            <v>11</v>
          </cell>
          <cell r="K27">
            <v>0.10476190476190476</v>
          </cell>
        </row>
        <row r="28">
          <cell r="A28" t="str">
            <v>6426C001AA</v>
          </cell>
          <cell r="B28" t="str">
            <v>PFI-3100 GY</v>
          </cell>
          <cell r="C28" t="str">
            <v>PFI-3100 GY - Pigment Ink Tank 160ml</v>
          </cell>
          <cell r="D28">
            <v>92</v>
          </cell>
          <cell r="E28">
            <v>105</v>
          </cell>
          <cell r="F28">
            <v>97</v>
          </cell>
          <cell r="G28">
            <v>116</v>
          </cell>
          <cell r="H28">
            <v>5</v>
          </cell>
          <cell r="I28">
            <v>5.434782608695652E-2</v>
          </cell>
          <cell r="J28">
            <v>11</v>
          </cell>
          <cell r="K28">
            <v>0.10476190476190476</v>
          </cell>
        </row>
        <row r="29">
          <cell r="A29" t="str">
            <v>6431C001AA</v>
          </cell>
          <cell r="B29" t="str">
            <v>PFI-3100 PGY</v>
          </cell>
          <cell r="C29" t="str">
            <v>PFI-3100 PGY - Pigment Ink Tank 160ml</v>
          </cell>
          <cell r="D29">
            <v>92</v>
          </cell>
          <cell r="E29">
            <v>105</v>
          </cell>
          <cell r="F29">
            <v>97</v>
          </cell>
          <cell r="G29">
            <v>116</v>
          </cell>
          <cell r="H29">
            <v>5</v>
          </cell>
          <cell r="I29">
            <v>5.434782608695652E-2</v>
          </cell>
          <cell r="J29">
            <v>11</v>
          </cell>
          <cell r="K29">
            <v>0.10476190476190476</v>
          </cell>
        </row>
        <row r="30">
          <cell r="A30" t="str">
            <v>6427C001AA</v>
          </cell>
          <cell r="B30" t="str">
            <v>PFI-3100 R</v>
          </cell>
          <cell r="C30" t="str">
            <v>PFI-3100 R - Pigment Ink Tank 160ml</v>
          </cell>
          <cell r="D30">
            <v>92</v>
          </cell>
          <cell r="E30">
            <v>105</v>
          </cell>
          <cell r="F30">
            <v>97</v>
          </cell>
          <cell r="G30">
            <v>116</v>
          </cell>
          <cell r="H30">
            <v>5</v>
          </cell>
          <cell r="I30">
            <v>5.434782608695652E-2</v>
          </cell>
          <cell r="J30">
            <v>11</v>
          </cell>
          <cell r="K30">
            <v>0.10476190476190476</v>
          </cell>
        </row>
        <row r="31">
          <cell r="A31" t="str">
            <v>6428C001AA</v>
          </cell>
          <cell r="B31" t="str">
            <v>PFI-3100 B</v>
          </cell>
          <cell r="C31" t="str">
            <v>PFI-3100 B - Pigment Ink Tank 160ml</v>
          </cell>
          <cell r="D31">
            <v>92</v>
          </cell>
          <cell r="E31">
            <v>105</v>
          </cell>
          <cell r="F31">
            <v>97</v>
          </cell>
          <cell r="G31">
            <v>116</v>
          </cell>
          <cell r="H31">
            <v>5</v>
          </cell>
          <cell r="I31">
            <v>5.434782608695652E-2</v>
          </cell>
          <cell r="J31">
            <v>11</v>
          </cell>
          <cell r="K31">
            <v>0.10476190476190476</v>
          </cell>
        </row>
        <row r="32">
          <cell r="A32" t="str">
            <v>6432C001AA</v>
          </cell>
          <cell r="B32" t="str">
            <v>PFI-3100 CO</v>
          </cell>
          <cell r="C32" t="str">
            <v>PFI-3100 CO - Pigment Ink Tank 160ml</v>
          </cell>
          <cell r="D32">
            <v>87</v>
          </cell>
          <cell r="E32">
            <v>102</v>
          </cell>
          <cell r="F32">
            <v>91</v>
          </cell>
          <cell r="G32">
            <v>112</v>
          </cell>
          <cell r="H32">
            <v>4</v>
          </cell>
          <cell r="I32">
            <v>4.5977011494252873E-2</v>
          </cell>
          <cell r="J32">
            <v>10</v>
          </cell>
          <cell r="K32">
            <v>9.8039215686274508E-2</v>
          </cell>
        </row>
        <row r="33">
          <cell r="A33" t="str">
            <v>5276C001AA</v>
          </cell>
          <cell r="B33" t="str">
            <v>PFI-2300 MBK</v>
          </cell>
          <cell r="C33" t="str">
            <v>PFI-2300 MBK - Pigment Ink Tank 330ml</v>
          </cell>
          <cell r="D33">
            <v>161</v>
          </cell>
          <cell r="E33">
            <v>187</v>
          </cell>
          <cell r="F33">
            <v>169</v>
          </cell>
          <cell r="G33">
            <v>206</v>
          </cell>
          <cell r="H33">
            <v>8</v>
          </cell>
          <cell r="I33">
            <v>4.9689440993788817E-2</v>
          </cell>
          <cell r="J33">
            <v>19</v>
          </cell>
          <cell r="K33">
            <v>0.10160427807486631</v>
          </cell>
        </row>
        <row r="34">
          <cell r="A34" t="str">
            <v>6433C001AA</v>
          </cell>
          <cell r="B34" t="str">
            <v>PFI-3300 PBK</v>
          </cell>
          <cell r="C34" t="str">
            <v>PFI-3300 PBK - Pigment Ink Tank 330ml</v>
          </cell>
          <cell r="D34">
            <v>161</v>
          </cell>
          <cell r="E34">
            <v>187</v>
          </cell>
          <cell r="F34">
            <v>169</v>
          </cell>
          <cell r="G34">
            <v>206</v>
          </cell>
          <cell r="H34">
            <v>8</v>
          </cell>
          <cell r="I34">
            <v>4.9689440993788817E-2</v>
          </cell>
          <cell r="J34">
            <v>19</v>
          </cell>
          <cell r="K34">
            <v>0.10160427807486631</v>
          </cell>
        </row>
        <row r="35">
          <cell r="A35" t="str">
            <v>6434C001AA</v>
          </cell>
          <cell r="B35" t="str">
            <v>PFI-3300 C</v>
          </cell>
          <cell r="C35" t="str">
            <v>PFI-3300 C - Pigment Ink Tank 330ml</v>
          </cell>
          <cell r="D35">
            <v>161</v>
          </cell>
          <cell r="E35">
            <v>187</v>
          </cell>
          <cell r="F35">
            <v>169</v>
          </cell>
          <cell r="G35">
            <v>206</v>
          </cell>
          <cell r="H35">
            <v>8</v>
          </cell>
          <cell r="I35">
            <v>4.9689440993788817E-2</v>
          </cell>
          <cell r="J35">
            <v>19</v>
          </cell>
          <cell r="K35">
            <v>0.10160427807486631</v>
          </cell>
        </row>
        <row r="36">
          <cell r="A36" t="str">
            <v>6435C001AA</v>
          </cell>
          <cell r="B36" t="str">
            <v>PFI-3300 M</v>
          </cell>
          <cell r="C36" t="str">
            <v>PFI-3300 M - Pigment Ink Tank 330ml</v>
          </cell>
          <cell r="D36">
            <v>161</v>
          </cell>
          <cell r="E36">
            <v>187</v>
          </cell>
          <cell r="F36">
            <v>169</v>
          </cell>
          <cell r="G36">
            <v>206</v>
          </cell>
          <cell r="H36">
            <v>8</v>
          </cell>
          <cell r="I36">
            <v>4.9689440993788817E-2</v>
          </cell>
          <cell r="J36">
            <v>19</v>
          </cell>
          <cell r="K36">
            <v>0.10160427807486631</v>
          </cell>
        </row>
        <row r="37">
          <cell r="A37" t="str">
            <v>6436C001AA</v>
          </cell>
          <cell r="B37" t="str">
            <v>PFI-3300 Y</v>
          </cell>
          <cell r="C37" t="str">
            <v>PFI-3300 Y - Pigment Ink Tank 330ml</v>
          </cell>
          <cell r="D37">
            <v>161</v>
          </cell>
          <cell r="E37">
            <v>187</v>
          </cell>
          <cell r="F37">
            <v>169</v>
          </cell>
          <cell r="G37">
            <v>206</v>
          </cell>
          <cell r="H37">
            <v>8</v>
          </cell>
          <cell r="I37">
            <v>4.9689440993788817E-2</v>
          </cell>
          <cell r="J37">
            <v>19</v>
          </cell>
          <cell r="K37">
            <v>0.10160427807486631</v>
          </cell>
        </row>
        <row r="38">
          <cell r="A38" t="str">
            <v>6440C001AA</v>
          </cell>
          <cell r="B38" t="str">
            <v>PFI-3300 PC</v>
          </cell>
          <cell r="C38" t="str">
            <v>PFI-3300 PC - Pigment Ink Tank 330ml</v>
          </cell>
          <cell r="D38">
            <v>161</v>
          </cell>
          <cell r="E38">
            <v>187</v>
          </cell>
          <cell r="F38">
            <v>169</v>
          </cell>
          <cell r="G38">
            <v>206</v>
          </cell>
          <cell r="H38">
            <v>8</v>
          </cell>
          <cell r="I38">
            <v>4.9689440993788817E-2</v>
          </cell>
          <cell r="J38">
            <v>19</v>
          </cell>
          <cell r="K38">
            <v>0.10160427807486631</v>
          </cell>
        </row>
        <row r="39">
          <cell r="A39" t="str">
            <v>6441C001AA</v>
          </cell>
          <cell r="B39" t="str">
            <v>PFI-3300 PM</v>
          </cell>
          <cell r="C39" t="str">
            <v>PFI-3300 PM - Pigment Ink Tank 330ml</v>
          </cell>
          <cell r="D39">
            <v>161</v>
          </cell>
          <cell r="E39">
            <v>187</v>
          </cell>
          <cell r="F39">
            <v>169</v>
          </cell>
          <cell r="G39">
            <v>206</v>
          </cell>
          <cell r="H39">
            <v>8</v>
          </cell>
          <cell r="I39">
            <v>4.9689440993788817E-2</v>
          </cell>
          <cell r="J39">
            <v>19</v>
          </cell>
          <cell r="K39">
            <v>0.10160427807486631</v>
          </cell>
        </row>
        <row r="40">
          <cell r="A40" t="str">
            <v>6437C001AA</v>
          </cell>
          <cell r="B40" t="str">
            <v>PFI-3300 GY</v>
          </cell>
          <cell r="C40" t="str">
            <v>PFI-3300 GY - Pigment Ink Tank 330ml</v>
          </cell>
          <cell r="D40">
            <v>161</v>
          </cell>
          <cell r="E40">
            <v>187</v>
          </cell>
          <cell r="F40">
            <v>169</v>
          </cell>
          <cell r="G40">
            <v>206</v>
          </cell>
          <cell r="H40">
            <v>8</v>
          </cell>
          <cell r="I40">
            <v>4.9689440993788817E-2</v>
          </cell>
          <cell r="J40">
            <v>19</v>
          </cell>
          <cell r="K40">
            <v>0.10160427807486631</v>
          </cell>
        </row>
        <row r="41">
          <cell r="A41" t="str">
            <v>6442C001AA</v>
          </cell>
          <cell r="B41" t="str">
            <v>PFI-3300 PGY</v>
          </cell>
          <cell r="C41" t="str">
            <v>PFI-3300 PGY - Pigment Ink Tank 330ml</v>
          </cell>
          <cell r="D41">
            <v>161</v>
          </cell>
          <cell r="E41">
            <v>187</v>
          </cell>
          <cell r="F41">
            <v>169</v>
          </cell>
          <cell r="G41">
            <v>206</v>
          </cell>
          <cell r="H41">
            <v>8</v>
          </cell>
          <cell r="I41">
            <v>4.9689440993788817E-2</v>
          </cell>
          <cell r="J41">
            <v>19</v>
          </cell>
          <cell r="K41">
            <v>0.10160427807486631</v>
          </cell>
        </row>
        <row r="42">
          <cell r="A42" t="str">
            <v>6438C001AA</v>
          </cell>
          <cell r="B42" t="str">
            <v>PFI-3300 R</v>
          </cell>
          <cell r="C42" t="str">
            <v>PFI-3300 R - Pigment Ink Tank 330ml</v>
          </cell>
          <cell r="D42">
            <v>161</v>
          </cell>
          <cell r="E42">
            <v>187</v>
          </cell>
          <cell r="F42">
            <v>169</v>
          </cell>
          <cell r="G42">
            <v>206</v>
          </cell>
          <cell r="H42">
            <v>8</v>
          </cell>
          <cell r="I42">
            <v>4.9689440993788817E-2</v>
          </cell>
          <cell r="J42">
            <v>19</v>
          </cell>
          <cell r="K42">
            <v>0.10160427807486631</v>
          </cell>
        </row>
        <row r="43">
          <cell r="A43" t="str">
            <v>6439C001AA</v>
          </cell>
          <cell r="B43" t="str">
            <v>PFI-3300 B</v>
          </cell>
          <cell r="C43" t="str">
            <v>PFI-3300 B - Pigment Ink Tank 330ml</v>
          </cell>
          <cell r="D43">
            <v>161</v>
          </cell>
          <cell r="E43">
            <v>187</v>
          </cell>
          <cell r="F43">
            <v>169</v>
          </cell>
          <cell r="G43">
            <v>206</v>
          </cell>
          <cell r="H43">
            <v>8</v>
          </cell>
          <cell r="I43">
            <v>4.9689440993788817E-2</v>
          </cell>
          <cell r="J43">
            <v>19</v>
          </cell>
          <cell r="K43">
            <v>0.10160427807486631</v>
          </cell>
        </row>
        <row r="44">
          <cell r="A44" t="str">
            <v>6443C001AA</v>
          </cell>
          <cell r="B44" t="str">
            <v>PFI-3300 CO</v>
          </cell>
          <cell r="C44" t="str">
            <v>PFI-3300 CO - Pigment Ink Tank 330ml</v>
          </cell>
          <cell r="D44">
            <v>154</v>
          </cell>
          <cell r="E44">
            <v>179</v>
          </cell>
          <cell r="F44">
            <v>162</v>
          </cell>
          <cell r="G44">
            <v>197</v>
          </cell>
          <cell r="H44">
            <v>8</v>
          </cell>
          <cell r="I44">
            <v>5.1948051948051951E-2</v>
          </cell>
          <cell r="J44">
            <v>18</v>
          </cell>
          <cell r="K44">
            <v>0.1005586592178771</v>
          </cell>
        </row>
        <row r="45">
          <cell r="A45" t="str">
            <v>5287C001AA</v>
          </cell>
          <cell r="B45" t="str">
            <v>PFI-2700 MBK</v>
          </cell>
          <cell r="C45" t="str">
            <v>PFI-2700 MBK - Pigment Ink Tank 700ml</v>
          </cell>
          <cell r="D45">
            <v>275</v>
          </cell>
          <cell r="E45">
            <v>317</v>
          </cell>
          <cell r="F45">
            <v>289</v>
          </cell>
          <cell r="G45">
            <v>349</v>
          </cell>
          <cell r="H45">
            <v>14</v>
          </cell>
          <cell r="I45">
            <v>5.0909090909090911E-2</v>
          </cell>
          <cell r="J45">
            <v>32</v>
          </cell>
          <cell r="K45">
            <v>0.10094637223974763</v>
          </cell>
        </row>
        <row r="46">
          <cell r="A46" t="str">
            <v>6444C001AA</v>
          </cell>
          <cell r="B46" t="str">
            <v>PFI-3700 PBK</v>
          </cell>
          <cell r="C46" t="str">
            <v>PFI-3700 PBK - Pigment Ink Tank 700ml</v>
          </cell>
          <cell r="D46">
            <v>275</v>
          </cell>
          <cell r="E46">
            <v>317</v>
          </cell>
          <cell r="F46">
            <v>289</v>
          </cell>
          <cell r="G46">
            <v>349</v>
          </cell>
          <cell r="H46">
            <v>14</v>
          </cell>
          <cell r="I46">
            <v>5.0909090909090911E-2</v>
          </cell>
          <cell r="J46">
            <v>32</v>
          </cell>
          <cell r="K46">
            <v>0.10094637223974763</v>
          </cell>
        </row>
        <row r="47">
          <cell r="A47" t="str">
            <v>6445C001AA</v>
          </cell>
          <cell r="B47" t="str">
            <v>PFI-3700 C</v>
          </cell>
          <cell r="C47" t="str">
            <v>PFI-3700 C - Pigment Ink Tank 700ml</v>
          </cell>
          <cell r="D47">
            <v>275</v>
          </cell>
          <cell r="E47">
            <v>317</v>
          </cell>
          <cell r="F47">
            <v>289</v>
          </cell>
          <cell r="G47">
            <v>349</v>
          </cell>
          <cell r="H47">
            <v>14</v>
          </cell>
          <cell r="I47">
            <v>5.0909090909090911E-2</v>
          </cell>
          <cell r="J47">
            <v>32</v>
          </cell>
          <cell r="K47">
            <v>0.10094637223974763</v>
          </cell>
        </row>
        <row r="48">
          <cell r="A48" t="str">
            <v>6446C001AA</v>
          </cell>
          <cell r="B48" t="str">
            <v>PFI-3700 M</v>
          </cell>
          <cell r="C48" t="str">
            <v>PFI-3700 M - Pigment Ink Tank 700ml</v>
          </cell>
          <cell r="D48">
            <v>275</v>
          </cell>
          <cell r="E48">
            <v>317</v>
          </cell>
          <cell r="F48">
            <v>289</v>
          </cell>
          <cell r="G48">
            <v>349</v>
          </cell>
          <cell r="H48">
            <v>14</v>
          </cell>
          <cell r="I48">
            <v>5.0909090909090911E-2</v>
          </cell>
          <cell r="J48">
            <v>32</v>
          </cell>
          <cell r="K48">
            <v>0.10094637223974763</v>
          </cell>
        </row>
        <row r="49">
          <cell r="A49" t="str">
            <v>6447C001AA</v>
          </cell>
          <cell r="B49" t="str">
            <v>PFI-3700 Y</v>
          </cell>
          <cell r="C49" t="str">
            <v>PFI-3700 Y - Pigment Ink Tank 700ml</v>
          </cell>
          <cell r="D49">
            <v>275</v>
          </cell>
          <cell r="E49">
            <v>317</v>
          </cell>
          <cell r="F49">
            <v>289</v>
          </cell>
          <cell r="G49">
            <v>349</v>
          </cell>
          <cell r="H49">
            <v>14</v>
          </cell>
          <cell r="I49">
            <v>5.0909090909090911E-2</v>
          </cell>
          <cell r="J49">
            <v>32</v>
          </cell>
          <cell r="K49">
            <v>0.10094637223974763</v>
          </cell>
        </row>
        <row r="50">
          <cell r="A50" t="str">
            <v>6451C001AA</v>
          </cell>
          <cell r="B50" t="str">
            <v>PFI-3700 PC</v>
          </cell>
          <cell r="C50" t="str">
            <v>PFI-3700 PC - Pigment Ink Tank 700ml</v>
          </cell>
          <cell r="D50">
            <v>275</v>
          </cell>
          <cell r="E50">
            <v>317</v>
          </cell>
          <cell r="F50">
            <v>289</v>
          </cell>
          <cell r="G50">
            <v>349</v>
          </cell>
          <cell r="H50">
            <v>14</v>
          </cell>
          <cell r="I50">
            <v>5.0909090909090911E-2</v>
          </cell>
          <cell r="J50">
            <v>32</v>
          </cell>
          <cell r="K50">
            <v>0.10094637223974763</v>
          </cell>
        </row>
        <row r="51">
          <cell r="A51" t="str">
            <v>6452C001AA</v>
          </cell>
          <cell r="B51" t="str">
            <v>PFI-3700 PM</v>
          </cell>
          <cell r="C51" t="str">
            <v>PFI-3700 PM - Pigment Ink Tank 700ml</v>
          </cell>
          <cell r="D51">
            <v>275</v>
          </cell>
          <cell r="E51">
            <v>317</v>
          </cell>
          <cell r="F51">
            <v>289</v>
          </cell>
          <cell r="G51">
            <v>349</v>
          </cell>
          <cell r="H51">
            <v>14</v>
          </cell>
          <cell r="I51">
            <v>5.0909090909090911E-2</v>
          </cell>
          <cell r="J51">
            <v>32</v>
          </cell>
          <cell r="K51">
            <v>0.10094637223974763</v>
          </cell>
        </row>
        <row r="52">
          <cell r="A52" t="str">
            <v>6448C001AA</v>
          </cell>
          <cell r="B52" t="str">
            <v>PFI-3700 GY</v>
          </cell>
          <cell r="C52" t="str">
            <v>PFI-3700 GY - Pigment Ink Tank 700ml</v>
          </cell>
          <cell r="D52">
            <v>275</v>
          </cell>
          <cell r="E52">
            <v>317</v>
          </cell>
          <cell r="F52">
            <v>289</v>
          </cell>
          <cell r="G52">
            <v>349</v>
          </cell>
          <cell r="H52">
            <v>14</v>
          </cell>
          <cell r="I52">
            <v>5.0909090909090911E-2</v>
          </cell>
          <cell r="J52">
            <v>32</v>
          </cell>
          <cell r="K52">
            <v>0.10094637223974763</v>
          </cell>
        </row>
        <row r="53">
          <cell r="A53" t="str">
            <v>6453C001AA</v>
          </cell>
          <cell r="B53" t="str">
            <v>PFI-3700 PGY</v>
          </cell>
          <cell r="C53" t="str">
            <v>PFI-3700 PGY - Pigment Ink Tank 700ml</v>
          </cell>
          <cell r="D53">
            <v>275</v>
          </cell>
          <cell r="E53">
            <v>317</v>
          </cell>
          <cell r="F53">
            <v>289</v>
          </cell>
          <cell r="G53">
            <v>349</v>
          </cell>
          <cell r="H53">
            <v>14</v>
          </cell>
          <cell r="I53">
            <v>5.0909090909090911E-2</v>
          </cell>
          <cell r="J53">
            <v>32</v>
          </cell>
          <cell r="K53">
            <v>0.10094637223974763</v>
          </cell>
        </row>
        <row r="54">
          <cell r="A54" t="str">
            <v>6449C001AA</v>
          </cell>
          <cell r="B54" t="str">
            <v>PFI-3700 R</v>
          </cell>
          <cell r="C54" t="str">
            <v>PFI-3700 R - Pigment Ink Tank 700ml</v>
          </cell>
          <cell r="D54">
            <v>275</v>
          </cell>
          <cell r="E54">
            <v>317</v>
          </cell>
          <cell r="F54">
            <v>289</v>
          </cell>
          <cell r="G54">
            <v>349</v>
          </cell>
          <cell r="H54">
            <v>14</v>
          </cell>
          <cell r="I54">
            <v>5.0909090909090911E-2</v>
          </cell>
          <cell r="J54">
            <v>32</v>
          </cell>
          <cell r="K54">
            <v>0.10094637223974763</v>
          </cell>
        </row>
        <row r="55">
          <cell r="A55" t="str">
            <v>6450C001AA</v>
          </cell>
          <cell r="B55" t="str">
            <v>PFI-3700 B</v>
          </cell>
          <cell r="C55" t="str">
            <v>PFI-3700 B - Pigment Ink Tank 700ml</v>
          </cell>
          <cell r="D55">
            <v>275</v>
          </cell>
          <cell r="E55">
            <v>317</v>
          </cell>
          <cell r="F55">
            <v>289</v>
          </cell>
          <cell r="G55">
            <v>349</v>
          </cell>
          <cell r="H55">
            <v>14</v>
          </cell>
          <cell r="I55">
            <v>5.0909090909090911E-2</v>
          </cell>
          <cell r="J55">
            <v>32</v>
          </cell>
          <cell r="K55">
            <v>0.10094637223974763</v>
          </cell>
        </row>
        <row r="56">
          <cell r="A56" t="str">
            <v>6454C001AA</v>
          </cell>
          <cell r="B56" t="str">
            <v>PFI-3700 CO</v>
          </cell>
          <cell r="C56" t="str">
            <v>PFI-3700 CO - Pigment Ink Tank 700ml</v>
          </cell>
          <cell r="D56">
            <v>263</v>
          </cell>
          <cell r="E56">
            <v>305</v>
          </cell>
          <cell r="F56">
            <v>276</v>
          </cell>
          <cell r="G56">
            <v>336</v>
          </cell>
          <cell r="H56">
            <v>13</v>
          </cell>
          <cell r="I56">
            <v>4.9429657794676805E-2</v>
          </cell>
          <cell r="J56">
            <v>31</v>
          </cell>
          <cell r="K56">
            <v>0.10163934426229508</v>
          </cell>
        </row>
        <row r="57">
          <cell r="A57" t="str">
            <v>0861C003AA</v>
          </cell>
          <cell r="B57" t="str">
            <v>PF-10</v>
          </cell>
          <cell r="C57" t="str">
            <v>Print Head PF-10</v>
          </cell>
          <cell r="D57">
            <v>630</v>
          </cell>
          <cell r="E57">
            <v>726</v>
          </cell>
          <cell r="F57">
            <v>662</v>
          </cell>
          <cell r="G57">
            <v>799</v>
          </cell>
          <cell r="H57">
            <v>32</v>
          </cell>
          <cell r="I57">
            <v>5.0793650793650794E-2</v>
          </cell>
          <cell r="J57">
            <v>73</v>
          </cell>
          <cell r="K57">
            <v>0.10055096418732783</v>
          </cell>
        </row>
        <row r="58">
          <cell r="A58" t="str">
            <v>6407C002AC</v>
          </cell>
          <cell r="B58" t="str">
            <v>PRO-4600</v>
          </cell>
          <cell r="C58" t="str">
            <v>imagePROGRAF PRO-4600 Printer</v>
          </cell>
          <cell r="D58">
            <v>5801</v>
          </cell>
          <cell r="E58">
            <v>6784</v>
          </cell>
          <cell r="F58">
            <v>6091</v>
          </cell>
          <cell r="G58">
            <v>7462</v>
          </cell>
          <cell r="H58">
            <v>290</v>
          </cell>
          <cell r="I58">
            <v>4.9991380796414409E-2</v>
          </cell>
          <cell r="J58">
            <v>678</v>
          </cell>
          <cell r="K58">
            <v>9.9941037735849059E-2</v>
          </cell>
        </row>
        <row r="59">
          <cell r="A59" t="str">
            <v>1153C009AA</v>
          </cell>
          <cell r="B59" t="str">
            <v>RH2-46</v>
          </cell>
          <cell r="C59" t="str">
            <v>Roll Holder Set RH2-46</v>
          </cell>
          <cell r="D59">
            <v>145</v>
          </cell>
          <cell r="E59">
            <v>186</v>
          </cell>
          <cell r="F59">
            <v>152</v>
          </cell>
          <cell r="G59">
            <v>205</v>
          </cell>
          <cell r="H59">
            <v>7</v>
          </cell>
          <cell r="I59">
            <v>4.8275862068965517E-2</v>
          </cell>
          <cell r="J59">
            <v>19</v>
          </cell>
          <cell r="K59">
            <v>0.10215053763440861</v>
          </cell>
        </row>
        <row r="60">
          <cell r="A60" t="str">
            <v>1152C006AC</v>
          </cell>
          <cell r="B60" t="str">
            <v>RU-43</v>
          </cell>
          <cell r="C60" t="str">
            <v>Multifunction Roll Unit RU-43</v>
          </cell>
          <cell r="D60">
            <v>909</v>
          </cell>
          <cell r="E60">
            <v>1157</v>
          </cell>
          <cell r="F60">
            <v>954</v>
          </cell>
          <cell r="G60">
            <v>1273</v>
          </cell>
          <cell r="H60">
            <v>45</v>
          </cell>
          <cell r="I60">
            <v>4.9504950495049507E-2</v>
          </cell>
          <cell r="J60">
            <v>116</v>
          </cell>
          <cell r="K60">
            <v>0.10025929127052723</v>
          </cell>
        </row>
        <row r="61">
          <cell r="A61" t="str">
            <v>1708BD90AA</v>
          </cell>
          <cell r="B61" t="str">
            <v>PRO4600 1Y D</v>
          </cell>
          <cell r="C61" t="str">
            <v xml:space="preserve">PRO-4600 1 Year eCarePAK </v>
          </cell>
          <cell r="D61">
            <v>749</v>
          </cell>
          <cell r="E61">
            <v>939</v>
          </cell>
          <cell r="F61">
            <v>786</v>
          </cell>
          <cell r="G61">
            <v>1033</v>
          </cell>
          <cell r="H61">
            <v>37</v>
          </cell>
          <cell r="I61">
            <v>4.9399198931909215E-2</v>
          </cell>
          <cell r="J61">
            <v>94</v>
          </cell>
          <cell r="K61">
            <v>0.10010649627263046</v>
          </cell>
        </row>
        <row r="62">
          <cell r="A62" t="str">
            <v>1708BD91AA</v>
          </cell>
          <cell r="B62" t="str">
            <v>PRO4600 2Y D</v>
          </cell>
          <cell r="C62" t="str">
            <v>PRO-4600 2 Year eCarePAK</v>
          </cell>
          <cell r="D62">
            <v>1399</v>
          </cell>
          <cell r="E62">
            <v>1769</v>
          </cell>
          <cell r="F62">
            <v>1469</v>
          </cell>
          <cell r="G62">
            <v>1946</v>
          </cell>
          <cell r="H62">
            <v>70</v>
          </cell>
          <cell r="I62">
            <v>5.0035739814152963E-2</v>
          </cell>
          <cell r="J62">
            <v>177</v>
          </cell>
          <cell r="K62">
            <v>0.10005652911249294</v>
          </cell>
        </row>
        <row r="63">
          <cell r="A63" t="str">
            <v>1708BD92AA</v>
          </cell>
          <cell r="B63" t="str">
            <v>PRO4600 3Y D</v>
          </cell>
          <cell r="C63" t="str">
            <v xml:space="preserve">PRO-4600 3 Year eCarePAK </v>
          </cell>
          <cell r="D63">
            <v>1845</v>
          </cell>
          <cell r="E63">
            <v>2299</v>
          </cell>
          <cell r="F63">
            <v>1937</v>
          </cell>
          <cell r="G63">
            <v>2529</v>
          </cell>
          <cell r="H63">
            <v>92</v>
          </cell>
          <cell r="I63">
            <v>4.9864498644986453E-2</v>
          </cell>
          <cell r="J63">
            <v>230</v>
          </cell>
          <cell r="K63">
            <v>0.10004349717268378</v>
          </cell>
        </row>
        <row r="64">
          <cell r="A64" t="str">
            <v>1708BD93AA</v>
          </cell>
          <cell r="B64" t="str">
            <v>PRO4600 4Y D</v>
          </cell>
          <cell r="C64" t="str">
            <v>PRO-4600 4 Year eCarePAK</v>
          </cell>
          <cell r="D64">
            <v>2299</v>
          </cell>
          <cell r="E64">
            <v>2899</v>
          </cell>
          <cell r="F64">
            <v>2414</v>
          </cell>
          <cell r="G64">
            <v>3189</v>
          </cell>
          <cell r="H64">
            <v>115</v>
          </cell>
          <cell r="I64">
            <v>5.002174858634189E-2</v>
          </cell>
          <cell r="J64">
            <v>290</v>
          </cell>
          <cell r="K64">
            <v>0.10003449465332874</v>
          </cell>
        </row>
        <row r="65">
          <cell r="A65" t="str">
            <v>6409C006AD</v>
          </cell>
          <cell r="B65" t="str">
            <v>PRO-6600 KIT</v>
          </cell>
          <cell r="C65" t="str">
            <v>imagePROGRAF PRO-6600 Printer</v>
          </cell>
          <cell r="D65">
            <v>11608</v>
          </cell>
          <cell r="E65">
            <v>13578</v>
          </cell>
          <cell r="F65">
            <v>12188</v>
          </cell>
          <cell r="G65">
            <v>14936</v>
          </cell>
          <cell r="H65">
            <v>580</v>
          </cell>
          <cell r="I65">
            <v>4.9965541006202617E-2</v>
          </cell>
          <cell r="J65">
            <v>1358</v>
          </cell>
          <cell r="K65">
            <v>0.10001472970982471</v>
          </cell>
        </row>
        <row r="66">
          <cell r="A66" t="str">
            <v>1153C010AA</v>
          </cell>
          <cell r="B66" t="str">
            <v>RH2-66</v>
          </cell>
          <cell r="C66" t="str">
            <v>Roll Holder Set RH2-66</v>
          </cell>
          <cell r="D66">
            <v>212</v>
          </cell>
          <cell r="E66">
            <v>305</v>
          </cell>
          <cell r="F66">
            <v>223</v>
          </cell>
          <cell r="G66">
            <v>336</v>
          </cell>
          <cell r="H66">
            <v>11</v>
          </cell>
          <cell r="I66">
            <v>5.1886792452830191E-2</v>
          </cell>
          <cell r="J66">
            <v>31</v>
          </cell>
          <cell r="K66">
            <v>0.10163934426229508</v>
          </cell>
        </row>
        <row r="67">
          <cell r="A67" t="str">
            <v>1708BD98AA</v>
          </cell>
          <cell r="B67" t="str">
            <v>PRO6600 1Y D</v>
          </cell>
          <cell r="C67" t="str">
            <v>PRO-6600 1 Year eCarePAK</v>
          </cell>
          <cell r="D67">
            <v>920</v>
          </cell>
          <cell r="E67">
            <v>1175</v>
          </cell>
          <cell r="F67">
            <v>966</v>
          </cell>
          <cell r="G67">
            <v>1293</v>
          </cell>
          <cell r="H67">
            <v>46</v>
          </cell>
          <cell r="I67">
            <v>0.05</v>
          </cell>
          <cell r="J67">
            <v>118</v>
          </cell>
          <cell r="K67">
            <v>0.10042553191489362</v>
          </cell>
        </row>
        <row r="68">
          <cell r="A68" t="str">
            <v>1708BD99AA</v>
          </cell>
          <cell r="B68" t="str">
            <v>PRO6600 2Y D</v>
          </cell>
          <cell r="C68" t="str">
            <v>PRO-6600 2 Year eCarePAK</v>
          </cell>
          <cell r="D68">
            <v>1749</v>
          </cell>
          <cell r="E68">
            <v>2199</v>
          </cell>
          <cell r="F68">
            <v>1836</v>
          </cell>
          <cell r="G68">
            <v>2419</v>
          </cell>
          <cell r="H68">
            <v>87</v>
          </cell>
          <cell r="I68">
            <v>4.974271012006861E-2</v>
          </cell>
          <cell r="J68">
            <v>220</v>
          </cell>
          <cell r="K68">
            <v>0.10004547521600728</v>
          </cell>
        </row>
        <row r="69">
          <cell r="A69" t="str">
            <v>1708BE01AA</v>
          </cell>
          <cell r="B69" t="str">
            <v>PRO6600 3Y D</v>
          </cell>
          <cell r="C69" t="str">
            <v>PRO-6600 3 Year eCarePAK</v>
          </cell>
          <cell r="D69">
            <v>2299</v>
          </cell>
          <cell r="E69">
            <v>2899</v>
          </cell>
          <cell r="F69">
            <v>2414</v>
          </cell>
          <cell r="G69">
            <v>3189</v>
          </cell>
          <cell r="H69">
            <v>115</v>
          </cell>
          <cell r="I69">
            <v>5.002174858634189E-2</v>
          </cell>
          <cell r="J69">
            <v>290</v>
          </cell>
          <cell r="K69">
            <v>0.10003449465332874</v>
          </cell>
        </row>
        <row r="70">
          <cell r="A70" t="str">
            <v>1708BE02AA</v>
          </cell>
          <cell r="B70" t="str">
            <v>PRO6600 4Y D</v>
          </cell>
          <cell r="C70" t="str">
            <v>PRO-6600 4 Year eCarePAK</v>
          </cell>
          <cell r="D70">
            <v>2999</v>
          </cell>
          <cell r="E70">
            <v>3699</v>
          </cell>
          <cell r="F70">
            <v>3149</v>
          </cell>
          <cell r="G70">
            <v>4069</v>
          </cell>
          <cell r="H70">
            <v>150</v>
          </cell>
          <cell r="I70">
            <v>5.0016672224074694E-2</v>
          </cell>
          <cell r="J70">
            <v>370</v>
          </cell>
          <cell r="K70">
            <v>0.10002703433360367</v>
          </cell>
        </row>
        <row r="71">
          <cell r="A71" t="str">
            <v>6413C002AC</v>
          </cell>
          <cell r="B71" t="str">
            <v>GP-4600S</v>
          </cell>
          <cell r="C71" t="str">
            <v>imagePROGRAF GP-4600S Printer</v>
          </cell>
          <cell r="D71">
            <v>4838</v>
          </cell>
          <cell r="E71">
            <v>5650</v>
          </cell>
          <cell r="F71">
            <v>5080</v>
          </cell>
          <cell r="G71">
            <v>6215</v>
          </cell>
          <cell r="H71">
            <v>242</v>
          </cell>
          <cell r="I71">
            <v>5.0020669698222407E-2</v>
          </cell>
          <cell r="J71">
            <v>565</v>
          </cell>
          <cell r="K71">
            <v>0.1</v>
          </cell>
        </row>
        <row r="72">
          <cell r="A72" t="str">
            <v>1708BE15AA</v>
          </cell>
          <cell r="B72" t="str">
            <v>GP4600S 1Y D</v>
          </cell>
          <cell r="C72" t="str">
            <v>GP-4600S 1 Year eCarePAK</v>
          </cell>
          <cell r="D72">
            <v>600</v>
          </cell>
          <cell r="E72">
            <v>755</v>
          </cell>
          <cell r="F72">
            <v>630</v>
          </cell>
          <cell r="G72">
            <v>831</v>
          </cell>
          <cell r="H72">
            <v>30</v>
          </cell>
          <cell r="I72">
            <v>0.05</v>
          </cell>
          <cell r="J72">
            <v>76</v>
          </cell>
          <cell r="K72">
            <v>0.10066225165562914</v>
          </cell>
        </row>
        <row r="73">
          <cell r="A73" t="str">
            <v>1708BE16AA</v>
          </cell>
          <cell r="B73" t="str">
            <v>GP4600S 2Y D</v>
          </cell>
          <cell r="C73" t="str">
            <v>GP-4600S 2 Year eCarePAK</v>
          </cell>
          <cell r="D73">
            <v>1140</v>
          </cell>
          <cell r="E73">
            <v>1425</v>
          </cell>
          <cell r="F73">
            <v>1197</v>
          </cell>
          <cell r="G73">
            <v>1568</v>
          </cell>
          <cell r="H73">
            <v>57</v>
          </cell>
          <cell r="I73">
            <v>0.05</v>
          </cell>
          <cell r="J73">
            <v>143</v>
          </cell>
          <cell r="K73">
            <v>0.10035087719298245</v>
          </cell>
        </row>
        <row r="74">
          <cell r="A74" t="str">
            <v>1708BE17AA</v>
          </cell>
          <cell r="B74" t="str">
            <v>GP4600S 3Y D</v>
          </cell>
          <cell r="C74" t="str">
            <v>GP-4600S 3 Year eCarePAK</v>
          </cell>
          <cell r="D74">
            <v>1599</v>
          </cell>
          <cell r="E74">
            <v>1990</v>
          </cell>
          <cell r="F74">
            <v>1679</v>
          </cell>
          <cell r="G74">
            <v>2189</v>
          </cell>
          <cell r="H74">
            <v>80</v>
          </cell>
          <cell r="I74">
            <v>5.0031269543464665E-2</v>
          </cell>
          <cell r="J74">
            <v>199</v>
          </cell>
          <cell r="K74">
            <v>0.1</v>
          </cell>
        </row>
        <row r="75">
          <cell r="A75" t="str">
            <v>1708BE18AA</v>
          </cell>
          <cell r="B75" t="str">
            <v>GP4600S 4Y D</v>
          </cell>
          <cell r="C75" t="str">
            <v>GP-4600S 4 Year eCarePAK</v>
          </cell>
          <cell r="D75">
            <v>2050</v>
          </cell>
          <cell r="E75">
            <v>2600</v>
          </cell>
          <cell r="F75">
            <v>2153</v>
          </cell>
          <cell r="G75">
            <v>2860</v>
          </cell>
          <cell r="H75">
            <v>103</v>
          </cell>
          <cell r="I75">
            <v>5.0243902439024393E-2</v>
          </cell>
          <cell r="J75">
            <v>260</v>
          </cell>
          <cell r="K75">
            <v>0.1</v>
          </cell>
        </row>
        <row r="76">
          <cell r="A76" t="str">
            <v>5272C001AA</v>
          </cell>
          <cell r="B76" t="str">
            <v>PFI-2100 O</v>
          </cell>
          <cell r="C76" t="str">
            <v>PFI-2100 O - Pigment Ink Tank 160ml</v>
          </cell>
          <cell r="D76">
            <v>92</v>
          </cell>
          <cell r="E76">
            <v>105</v>
          </cell>
          <cell r="F76">
            <v>97</v>
          </cell>
          <cell r="G76">
            <v>116</v>
          </cell>
          <cell r="H76">
            <v>5</v>
          </cell>
          <cell r="I76">
            <v>5.434782608695652E-2</v>
          </cell>
          <cell r="J76">
            <v>11</v>
          </cell>
          <cell r="K76">
            <v>0.10476190476190476</v>
          </cell>
        </row>
        <row r="77">
          <cell r="A77" t="str">
            <v>5283C001AA</v>
          </cell>
          <cell r="B77" t="str">
            <v>PFI-2300 O</v>
          </cell>
          <cell r="C77" t="str">
            <v>PFI-2300 O - Pigment Ink Tank 330ml</v>
          </cell>
          <cell r="D77">
            <v>161</v>
          </cell>
          <cell r="E77">
            <v>187</v>
          </cell>
          <cell r="F77">
            <v>169</v>
          </cell>
          <cell r="G77">
            <v>206</v>
          </cell>
          <cell r="H77">
            <v>8</v>
          </cell>
          <cell r="I77">
            <v>4.9689440993788817E-2</v>
          </cell>
          <cell r="J77">
            <v>19</v>
          </cell>
          <cell r="K77">
            <v>0.10160427807486631</v>
          </cell>
        </row>
        <row r="78">
          <cell r="A78" t="str">
            <v>5294C001AA</v>
          </cell>
          <cell r="B78" t="str">
            <v>PFI-2700 O</v>
          </cell>
          <cell r="C78" t="str">
            <v>PFI-2700 O- Pigment Ink Tank 700ml</v>
          </cell>
          <cell r="D78">
            <v>275</v>
          </cell>
          <cell r="E78">
            <v>317</v>
          </cell>
          <cell r="F78">
            <v>289</v>
          </cell>
          <cell r="G78">
            <v>349</v>
          </cell>
          <cell r="H78">
            <v>14</v>
          </cell>
          <cell r="I78">
            <v>5.0909090909090911E-2</v>
          </cell>
          <cell r="J78">
            <v>32</v>
          </cell>
          <cell r="K78">
            <v>0.10094637223974763</v>
          </cell>
        </row>
        <row r="79">
          <cell r="A79" t="str">
            <v>6415C006AD</v>
          </cell>
          <cell r="B79" t="str">
            <v>GP-6600S KIT</v>
          </cell>
          <cell r="C79" t="str">
            <v>imagePROGRAF GP-6600S Printer</v>
          </cell>
          <cell r="D79">
            <v>9673</v>
          </cell>
          <cell r="E79">
            <v>11315</v>
          </cell>
          <cell r="F79">
            <v>10157</v>
          </cell>
          <cell r="G79">
            <v>12447</v>
          </cell>
          <cell r="H79">
            <v>484</v>
          </cell>
          <cell r="I79">
            <v>5.0036183190323581E-2</v>
          </cell>
          <cell r="J79">
            <v>1132</v>
          </cell>
          <cell r="K79">
            <v>0.10004418912947415</v>
          </cell>
        </row>
        <row r="80">
          <cell r="A80" t="str">
            <v>1708BE23AA</v>
          </cell>
          <cell r="B80" t="str">
            <v>GP6600S 1Y D</v>
          </cell>
          <cell r="C80" t="str">
            <v>GP-6600S 1 Year eCarePAK</v>
          </cell>
          <cell r="D80">
            <v>920</v>
          </cell>
          <cell r="E80">
            <v>1175</v>
          </cell>
          <cell r="F80">
            <v>966</v>
          </cell>
          <cell r="G80">
            <v>1293</v>
          </cell>
          <cell r="H80">
            <v>46</v>
          </cell>
          <cell r="I80">
            <v>0.05</v>
          </cell>
          <cell r="J80">
            <v>118</v>
          </cell>
          <cell r="K80">
            <v>0.10042553191489362</v>
          </cell>
        </row>
        <row r="81">
          <cell r="A81" t="str">
            <v>1708BE24AA</v>
          </cell>
          <cell r="B81" t="str">
            <v>GP6600S 2Y D</v>
          </cell>
          <cell r="C81" t="str">
            <v>GP-6600S 2 Year eCarePAK</v>
          </cell>
          <cell r="D81">
            <v>1749</v>
          </cell>
          <cell r="E81">
            <v>2199</v>
          </cell>
          <cell r="F81">
            <v>1836</v>
          </cell>
          <cell r="G81">
            <v>2419</v>
          </cell>
          <cell r="H81">
            <v>87</v>
          </cell>
          <cell r="I81">
            <v>4.974271012006861E-2</v>
          </cell>
          <cell r="J81">
            <v>220</v>
          </cell>
          <cell r="K81">
            <v>0.10004547521600728</v>
          </cell>
        </row>
        <row r="82">
          <cell r="A82" t="str">
            <v>1708BE25AA</v>
          </cell>
          <cell r="B82" t="str">
            <v>GP6600S 3Y D</v>
          </cell>
          <cell r="C82" t="str">
            <v>GP-6600S 3 Year eCarePAK</v>
          </cell>
          <cell r="D82">
            <v>2299</v>
          </cell>
          <cell r="E82">
            <v>2899</v>
          </cell>
          <cell r="F82">
            <v>2414</v>
          </cell>
          <cell r="G82">
            <v>3189</v>
          </cell>
          <cell r="H82">
            <v>115</v>
          </cell>
          <cell r="I82">
            <v>5.002174858634189E-2</v>
          </cell>
          <cell r="J82">
            <v>290</v>
          </cell>
          <cell r="K82">
            <v>0.10003449465332874</v>
          </cell>
        </row>
        <row r="83">
          <cell r="A83" t="str">
            <v>1708BE26AA</v>
          </cell>
          <cell r="B83" t="str">
            <v>GP6600S 4Y D</v>
          </cell>
          <cell r="C83" t="str">
            <v>GP-6600S 4 Year eCarePAK</v>
          </cell>
          <cell r="D83">
            <v>2999</v>
          </cell>
          <cell r="E83">
            <v>3699</v>
          </cell>
          <cell r="F83">
            <v>3149</v>
          </cell>
          <cell r="G83">
            <v>4069</v>
          </cell>
          <cell r="H83">
            <v>150</v>
          </cell>
          <cell r="I83">
            <v>5.0016672224074694E-2</v>
          </cell>
          <cell r="J83">
            <v>370</v>
          </cell>
          <cell r="K83">
            <v>0.10002703433360367</v>
          </cell>
        </row>
        <row r="84">
          <cell r="A84" t="str">
            <v>5255C002AA</v>
          </cell>
          <cell r="B84" t="str">
            <v>GP-2000</v>
          </cell>
          <cell r="C84" t="str">
            <v>imagePROGRAF GP-2000 Printer</v>
          </cell>
          <cell r="D84">
            <v>3232</v>
          </cell>
          <cell r="E84">
            <v>3758</v>
          </cell>
          <cell r="F84">
            <v>3394</v>
          </cell>
          <cell r="G84">
            <v>4134</v>
          </cell>
          <cell r="H84">
            <v>162</v>
          </cell>
          <cell r="I84">
            <v>5.0123762376237627E-2</v>
          </cell>
          <cell r="J84">
            <v>376</v>
          </cell>
          <cell r="K84">
            <v>0.10005321979776477</v>
          </cell>
        </row>
        <row r="85">
          <cell r="A85" t="str">
            <v>1708BC21AA</v>
          </cell>
          <cell r="B85" t="str">
            <v>GP2000 1YR D</v>
          </cell>
          <cell r="C85" t="str">
            <v>GP-2000 1 Year eCarePAK</v>
          </cell>
          <cell r="D85">
            <v>520</v>
          </cell>
          <cell r="E85">
            <v>649</v>
          </cell>
          <cell r="F85">
            <v>546</v>
          </cell>
          <cell r="G85">
            <v>714</v>
          </cell>
          <cell r="H85">
            <v>26</v>
          </cell>
          <cell r="I85">
            <v>0.05</v>
          </cell>
          <cell r="J85">
            <v>65</v>
          </cell>
          <cell r="K85">
            <v>0.10015408320493066</v>
          </cell>
        </row>
        <row r="86">
          <cell r="A86" t="str">
            <v>1708BC22AA</v>
          </cell>
          <cell r="B86" t="str">
            <v>GP2000 2YR D</v>
          </cell>
          <cell r="C86" t="str">
            <v>GP-2000 2 Year eCarePAK</v>
          </cell>
          <cell r="D86">
            <v>1000</v>
          </cell>
          <cell r="E86">
            <v>1250</v>
          </cell>
          <cell r="F86">
            <v>1050</v>
          </cell>
          <cell r="G86">
            <v>1375</v>
          </cell>
          <cell r="H86">
            <v>50</v>
          </cell>
          <cell r="I86">
            <v>0.05</v>
          </cell>
          <cell r="J86">
            <v>125</v>
          </cell>
          <cell r="K86">
            <v>0.1</v>
          </cell>
        </row>
        <row r="87">
          <cell r="A87" t="str">
            <v>1708BC23AA</v>
          </cell>
          <cell r="B87" t="str">
            <v>GP2000 3YR D</v>
          </cell>
          <cell r="C87" t="str">
            <v>GP-2000 3 Year eCarePAK</v>
          </cell>
          <cell r="D87">
            <v>1349</v>
          </cell>
          <cell r="E87">
            <v>1650</v>
          </cell>
          <cell r="F87">
            <v>1416</v>
          </cell>
          <cell r="G87">
            <v>1815</v>
          </cell>
          <cell r="H87">
            <v>67</v>
          </cell>
          <cell r="I87">
            <v>4.9666419570051891E-2</v>
          </cell>
          <cell r="J87">
            <v>165</v>
          </cell>
          <cell r="K87">
            <v>0.1</v>
          </cell>
        </row>
        <row r="88">
          <cell r="A88" t="str">
            <v>1708BC24AA</v>
          </cell>
          <cell r="B88" t="str">
            <v>GP2000 4YR D</v>
          </cell>
          <cell r="C88" t="str">
            <v>GP-2000 4 Year eCarePAK</v>
          </cell>
          <cell r="D88">
            <v>1599</v>
          </cell>
          <cell r="E88">
            <v>1999</v>
          </cell>
          <cell r="F88">
            <v>1679</v>
          </cell>
          <cell r="G88">
            <v>2199</v>
          </cell>
          <cell r="H88">
            <v>80</v>
          </cell>
          <cell r="I88">
            <v>5.0031269543464665E-2</v>
          </cell>
          <cell r="J88">
            <v>200</v>
          </cell>
          <cell r="K88">
            <v>0.10005002501250625</v>
          </cell>
        </row>
        <row r="89">
          <cell r="A89" t="str">
            <v>5265C001AA</v>
          </cell>
          <cell r="B89" t="str">
            <v>PFI-2100 MBK</v>
          </cell>
          <cell r="C89" t="str">
            <v>Canon Ink Tank PFI-2100 MBK - Pigment Ink Tank 160ml</v>
          </cell>
          <cell r="D89">
            <v>92</v>
          </cell>
          <cell r="E89">
            <v>105</v>
          </cell>
          <cell r="F89">
            <v>97</v>
          </cell>
          <cell r="G89">
            <v>116</v>
          </cell>
          <cell r="H89">
            <v>5</v>
          </cell>
          <cell r="I89">
            <v>5.434782608695652E-2</v>
          </cell>
          <cell r="J89">
            <v>11</v>
          </cell>
          <cell r="K89">
            <v>0.10476190476190476</v>
          </cell>
        </row>
        <row r="90">
          <cell r="A90" t="str">
            <v>5266C001AA</v>
          </cell>
          <cell r="B90" t="str">
            <v>PFI-2100 PBK</v>
          </cell>
          <cell r="C90" t="str">
            <v>Canon Ink Tank PFI-2100 PBK - Pigment Ink Tank 160ml</v>
          </cell>
          <cell r="D90">
            <v>92</v>
          </cell>
          <cell r="E90">
            <v>105</v>
          </cell>
          <cell r="F90">
            <v>97</v>
          </cell>
          <cell r="G90">
            <v>116</v>
          </cell>
          <cell r="H90">
            <v>5</v>
          </cell>
          <cell r="I90">
            <v>5.434782608695652E-2</v>
          </cell>
          <cell r="J90">
            <v>11</v>
          </cell>
          <cell r="K90">
            <v>0.10476190476190476</v>
          </cell>
        </row>
        <row r="91">
          <cell r="A91" t="str">
            <v>5267C001AA</v>
          </cell>
          <cell r="B91" t="str">
            <v>PFI-2100 C</v>
          </cell>
          <cell r="C91" t="str">
            <v>Canon Ink Tank PFI-2100 C - Pigment Ink Tank 160ml</v>
          </cell>
          <cell r="D91">
            <v>92</v>
          </cell>
          <cell r="E91">
            <v>105</v>
          </cell>
          <cell r="F91">
            <v>97</v>
          </cell>
          <cell r="G91">
            <v>116</v>
          </cell>
          <cell r="H91">
            <v>5</v>
          </cell>
          <cell r="I91">
            <v>5.434782608695652E-2</v>
          </cell>
          <cell r="J91">
            <v>11</v>
          </cell>
          <cell r="K91">
            <v>0.10476190476190476</v>
          </cell>
        </row>
        <row r="92">
          <cell r="A92" t="str">
            <v>5268C001AA</v>
          </cell>
          <cell r="B92" t="str">
            <v>PFI-2100 M</v>
          </cell>
          <cell r="C92" t="str">
            <v>Canon Ink Tank PFI-2100 M - Pigment Ink Tank 160ml</v>
          </cell>
          <cell r="D92">
            <v>92</v>
          </cell>
          <cell r="E92">
            <v>105</v>
          </cell>
          <cell r="F92">
            <v>97</v>
          </cell>
          <cell r="G92">
            <v>116</v>
          </cell>
          <cell r="H92">
            <v>5</v>
          </cell>
          <cell r="I92">
            <v>5.434782608695652E-2</v>
          </cell>
          <cell r="J92">
            <v>11</v>
          </cell>
          <cell r="K92">
            <v>0.10476190476190476</v>
          </cell>
        </row>
        <row r="93">
          <cell r="A93" t="str">
            <v>5269C001AA</v>
          </cell>
          <cell r="B93" t="str">
            <v>PFI-2100 Y</v>
          </cell>
          <cell r="C93" t="str">
            <v>Canon Ink Tank PFI-2100 Y - Pigment Ink Tank 160ml</v>
          </cell>
          <cell r="D93">
            <v>92</v>
          </cell>
          <cell r="E93">
            <v>105</v>
          </cell>
          <cell r="F93">
            <v>97</v>
          </cell>
          <cell r="G93">
            <v>116</v>
          </cell>
          <cell r="H93">
            <v>5</v>
          </cell>
          <cell r="I93">
            <v>5.434782608695652E-2</v>
          </cell>
          <cell r="J93">
            <v>11</v>
          </cell>
          <cell r="K93">
            <v>0.10476190476190476</v>
          </cell>
        </row>
        <row r="94">
          <cell r="A94" t="str">
            <v>5270C001AA</v>
          </cell>
          <cell r="B94" t="str">
            <v>PFI-2100 GY</v>
          </cell>
          <cell r="C94" t="str">
            <v>Canon Ink Tank PFI-2100 GY - Pigment Ink Tank 160ml</v>
          </cell>
          <cell r="D94">
            <v>92</v>
          </cell>
          <cell r="E94">
            <v>105</v>
          </cell>
          <cell r="F94">
            <v>97</v>
          </cell>
          <cell r="G94">
            <v>116</v>
          </cell>
          <cell r="H94">
            <v>5</v>
          </cell>
          <cell r="I94">
            <v>5.434782608695652E-2</v>
          </cell>
          <cell r="J94">
            <v>11</v>
          </cell>
          <cell r="K94">
            <v>0.10476190476190476</v>
          </cell>
        </row>
        <row r="95">
          <cell r="A95" t="str">
            <v>5271C001AA</v>
          </cell>
          <cell r="B95" t="str">
            <v>PFI-2100 R</v>
          </cell>
          <cell r="C95" t="str">
            <v>Canon Ink Tank PFI-2100 R - Pigment Ink Tank 160ml</v>
          </cell>
          <cell r="D95">
            <v>92</v>
          </cell>
          <cell r="E95">
            <v>105</v>
          </cell>
          <cell r="F95">
            <v>97</v>
          </cell>
          <cell r="G95">
            <v>116</v>
          </cell>
          <cell r="H95">
            <v>5</v>
          </cell>
          <cell r="I95">
            <v>5.434782608695652E-2</v>
          </cell>
          <cell r="J95">
            <v>11</v>
          </cell>
          <cell r="K95">
            <v>0.10476190476190476</v>
          </cell>
        </row>
        <row r="96">
          <cell r="A96" t="str">
            <v>5272C001AA</v>
          </cell>
          <cell r="B96" t="str">
            <v>PFI-2100 O</v>
          </cell>
          <cell r="C96" t="str">
            <v>Canon Ink Tank PFI-2100 O - Pigment Ink Tank 160ml</v>
          </cell>
          <cell r="D96">
            <v>92</v>
          </cell>
          <cell r="E96">
            <v>105</v>
          </cell>
          <cell r="F96">
            <v>97</v>
          </cell>
          <cell r="G96">
            <v>116</v>
          </cell>
          <cell r="H96">
            <v>5</v>
          </cell>
          <cell r="I96">
            <v>5.434782608695652E-2</v>
          </cell>
          <cell r="J96">
            <v>11</v>
          </cell>
          <cell r="K96">
            <v>0.10476190476190476</v>
          </cell>
        </row>
        <row r="97">
          <cell r="A97" t="str">
            <v>5273C001AA</v>
          </cell>
          <cell r="B97" t="str">
            <v>PFI-2100 G</v>
          </cell>
          <cell r="C97" t="str">
            <v>Canon Ink Tank PFI-2100 G - Pigment Ink Tank 160ml</v>
          </cell>
          <cell r="D97">
            <v>92</v>
          </cell>
          <cell r="E97">
            <v>105</v>
          </cell>
          <cell r="F97">
            <v>97</v>
          </cell>
          <cell r="G97">
            <v>116</v>
          </cell>
          <cell r="H97">
            <v>5</v>
          </cell>
          <cell r="I97">
            <v>5.434782608695652E-2</v>
          </cell>
          <cell r="J97">
            <v>11</v>
          </cell>
          <cell r="K97">
            <v>0.10476190476190476</v>
          </cell>
        </row>
        <row r="98">
          <cell r="A98" t="str">
            <v>5274C001AA</v>
          </cell>
          <cell r="B98" t="str">
            <v>PFI-2100 V</v>
          </cell>
          <cell r="C98" t="str">
            <v>Canon Ink Tank PFI-2100 V - Pigment Ink Tank 160ml</v>
          </cell>
          <cell r="D98">
            <v>92</v>
          </cell>
          <cell r="E98">
            <v>105</v>
          </cell>
          <cell r="F98">
            <v>97</v>
          </cell>
          <cell r="G98">
            <v>116</v>
          </cell>
          <cell r="H98">
            <v>5</v>
          </cell>
          <cell r="I98">
            <v>5.434782608695652E-2</v>
          </cell>
          <cell r="J98">
            <v>11</v>
          </cell>
          <cell r="K98">
            <v>0.10476190476190476</v>
          </cell>
        </row>
        <row r="99">
          <cell r="A99" t="str">
            <v>5275C001AA</v>
          </cell>
          <cell r="B99" t="str">
            <v>PFI-2100 FP</v>
          </cell>
          <cell r="C99" t="str">
            <v>Canon Ink Tank PFI-2100 FP - Pigment Ink Tank 160ml</v>
          </cell>
          <cell r="D99">
            <v>102</v>
          </cell>
          <cell r="E99">
            <v>116</v>
          </cell>
          <cell r="F99">
            <v>107</v>
          </cell>
          <cell r="G99">
            <v>128</v>
          </cell>
          <cell r="H99">
            <v>5</v>
          </cell>
          <cell r="I99">
            <v>4.9019607843137254E-2</v>
          </cell>
          <cell r="J99">
            <v>12</v>
          </cell>
          <cell r="K99">
            <v>0.10344827586206896</v>
          </cell>
        </row>
        <row r="100">
          <cell r="A100" t="str">
            <v>5276C001AA</v>
          </cell>
          <cell r="B100" t="str">
            <v>PFI-2300 MBK</v>
          </cell>
          <cell r="C100" t="str">
            <v>Canon Ink Tank PFI-2300 MBK - Pigment Ink Tank 330ml</v>
          </cell>
          <cell r="D100">
            <v>161</v>
          </cell>
          <cell r="E100">
            <v>187</v>
          </cell>
          <cell r="F100">
            <v>169</v>
          </cell>
          <cell r="G100">
            <v>206</v>
          </cell>
          <cell r="H100">
            <v>8</v>
          </cell>
          <cell r="I100">
            <v>4.9689440993788817E-2</v>
          </cell>
          <cell r="J100">
            <v>19</v>
          </cell>
          <cell r="K100">
            <v>0.10160427807486631</v>
          </cell>
        </row>
        <row r="101">
          <cell r="A101" t="str">
            <v>5277C001AA</v>
          </cell>
          <cell r="B101" t="str">
            <v>PFI-2300 PBK</v>
          </cell>
          <cell r="C101" t="str">
            <v>Canon Ink Tank PFI-2300 PBK - Pigment Ink Tank 330ml</v>
          </cell>
          <cell r="D101">
            <v>161</v>
          </cell>
          <cell r="E101">
            <v>187</v>
          </cell>
          <cell r="F101">
            <v>169</v>
          </cell>
          <cell r="G101">
            <v>206</v>
          </cell>
          <cell r="H101">
            <v>8</v>
          </cell>
          <cell r="I101">
            <v>4.9689440993788817E-2</v>
          </cell>
          <cell r="J101">
            <v>19</v>
          </cell>
          <cell r="K101">
            <v>0.10160427807486631</v>
          </cell>
        </row>
        <row r="102">
          <cell r="A102" t="str">
            <v>5278C001AA</v>
          </cell>
          <cell r="B102" t="str">
            <v>PFI-2300 C</v>
          </cell>
          <cell r="C102" t="str">
            <v>Canon Ink Tank PFI-2300 C - Pigment Ink Tank 330ml</v>
          </cell>
          <cell r="D102">
            <v>161</v>
          </cell>
          <cell r="E102">
            <v>187</v>
          </cell>
          <cell r="F102">
            <v>169</v>
          </cell>
          <cell r="G102">
            <v>206</v>
          </cell>
          <cell r="H102">
            <v>8</v>
          </cell>
          <cell r="I102">
            <v>4.9689440993788817E-2</v>
          </cell>
          <cell r="J102">
            <v>19</v>
          </cell>
          <cell r="K102">
            <v>0.10160427807486631</v>
          </cell>
        </row>
        <row r="103">
          <cell r="A103" t="str">
            <v>5279C001AA</v>
          </cell>
          <cell r="B103" t="str">
            <v>PFI-2300 M</v>
          </cell>
          <cell r="C103" t="str">
            <v>Canon Ink Tank PFI-2300 M - Pigment Ink Tank 330ml</v>
          </cell>
          <cell r="D103">
            <v>161</v>
          </cell>
          <cell r="E103">
            <v>187</v>
          </cell>
          <cell r="F103">
            <v>169</v>
          </cell>
          <cell r="G103">
            <v>206</v>
          </cell>
          <cell r="H103">
            <v>8</v>
          </cell>
          <cell r="I103">
            <v>4.9689440993788817E-2</v>
          </cell>
          <cell r="J103">
            <v>19</v>
          </cell>
          <cell r="K103">
            <v>0.10160427807486631</v>
          </cell>
        </row>
        <row r="104">
          <cell r="A104" t="str">
            <v>5280C001AA</v>
          </cell>
          <cell r="B104" t="str">
            <v>PFI-2300 Y</v>
          </cell>
          <cell r="C104" t="str">
            <v>Canon Ink Tank PFI-2300 Y - Pigment Ink Tank 330ml</v>
          </cell>
          <cell r="D104">
            <v>161</v>
          </cell>
          <cell r="E104">
            <v>187</v>
          </cell>
          <cell r="F104">
            <v>169</v>
          </cell>
          <cell r="G104">
            <v>206</v>
          </cell>
          <cell r="H104">
            <v>8</v>
          </cell>
          <cell r="I104">
            <v>4.9689440993788817E-2</v>
          </cell>
          <cell r="J104">
            <v>19</v>
          </cell>
          <cell r="K104">
            <v>0.10160427807486631</v>
          </cell>
        </row>
        <row r="105">
          <cell r="A105" t="str">
            <v>5281C001AA</v>
          </cell>
          <cell r="B105" t="str">
            <v>PFI-2300 GY</v>
          </cell>
          <cell r="C105" t="str">
            <v>Canon Ink Tank PFI-2300 GY - Pigment Ink Tank 330ml</v>
          </cell>
          <cell r="D105">
            <v>161</v>
          </cell>
          <cell r="E105">
            <v>187</v>
          </cell>
          <cell r="F105">
            <v>169</v>
          </cell>
          <cell r="G105">
            <v>206</v>
          </cell>
          <cell r="H105">
            <v>8</v>
          </cell>
          <cell r="I105">
            <v>4.9689440993788817E-2</v>
          </cell>
          <cell r="J105">
            <v>19</v>
          </cell>
          <cell r="K105">
            <v>0.10160427807486631</v>
          </cell>
        </row>
        <row r="106">
          <cell r="A106" t="str">
            <v>5282C001AA</v>
          </cell>
          <cell r="B106" t="str">
            <v>PFI-2300 R</v>
          </cell>
          <cell r="C106" t="str">
            <v>Canon Ink Tank PFI-2300 R - Pigment Ink Tank 330ml</v>
          </cell>
          <cell r="D106">
            <v>161</v>
          </cell>
          <cell r="E106">
            <v>187</v>
          </cell>
          <cell r="F106">
            <v>169</v>
          </cell>
          <cell r="G106">
            <v>206</v>
          </cell>
          <cell r="H106">
            <v>8</v>
          </cell>
          <cell r="I106">
            <v>4.9689440993788817E-2</v>
          </cell>
          <cell r="J106">
            <v>19</v>
          </cell>
          <cell r="K106">
            <v>0.10160427807486631</v>
          </cell>
        </row>
        <row r="107">
          <cell r="A107" t="str">
            <v>5283C001AA</v>
          </cell>
          <cell r="B107" t="str">
            <v>PFI-2300 O</v>
          </cell>
          <cell r="C107" t="str">
            <v>Canon Ink Tank PFI-2300 O - Pigment Ink Tank 330ml</v>
          </cell>
          <cell r="D107">
            <v>161</v>
          </cell>
          <cell r="E107">
            <v>187</v>
          </cell>
          <cell r="F107">
            <v>169</v>
          </cell>
          <cell r="G107">
            <v>206</v>
          </cell>
          <cell r="H107">
            <v>8</v>
          </cell>
          <cell r="I107">
            <v>4.9689440993788817E-2</v>
          </cell>
          <cell r="J107">
            <v>19</v>
          </cell>
          <cell r="K107">
            <v>0.10160427807486631</v>
          </cell>
        </row>
        <row r="108">
          <cell r="A108" t="str">
            <v>5284C001AA</v>
          </cell>
          <cell r="B108" t="str">
            <v>PFI-2300 G</v>
          </cell>
          <cell r="C108" t="str">
            <v>Canon Ink Tank PFI-2300 G - Pigment Ink Tank 330ml</v>
          </cell>
          <cell r="D108">
            <v>161</v>
          </cell>
          <cell r="E108">
            <v>187</v>
          </cell>
          <cell r="F108">
            <v>169</v>
          </cell>
          <cell r="G108">
            <v>206</v>
          </cell>
          <cell r="H108">
            <v>8</v>
          </cell>
          <cell r="I108">
            <v>4.9689440993788817E-2</v>
          </cell>
          <cell r="J108">
            <v>19</v>
          </cell>
          <cell r="K108">
            <v>0.10160427807486631</v>
          </cell>
        </row>
        <row r="109">
          <cell r="A109" t="str">
            <v>5285C001AA</v>
          </cell>
          <cell r="B109" t="str">
            <v>PFI-2300 V</v>
          </cell>
          <cell r="C109" t="str">
            <v>Canon Ink Tank PFI-2300 V - Pigment Ink Tank 330ml</v>
          </cell>
          <cell r="D109">
            <v>161</v>
          </cell>
          <cell r="E109">
            <v>187</v>
          </cell>
          <cell r="F109">
            <v>169</v>
          </cell>
          <cell r="G109">
            <v>206</v>
          </cell>
          <cell r="H109">
            <v>8</v>
          </cell>
          <cell r="I109">
            <v>4.9689440993788817E-2</v>
          </cell>
          <cell r="J109">
            <v>19</v>
          </cell>
          <cell r="K109">
            <v>0.10160427807486631</v>
          </cell>
        </row>
        <row r="110">
          <cell r="A110" t="str">
            <v>5286C001AA</v>
          </cell>
          <cell r="B110" t="str">
            <v>PFI-2300 FP</v>
          </cell>
          <cell r="C110" t="str">
            <v>Canon Ink Tank PFI-2300 FP - Pigment Ink Tank 330ml</v>
          </cell>
          <cell r="D110">
            <v>178</v>
          </cell>
          <cell r="E110">
            <v>206</v>
          </cell>
          <cell r="F110">
            <v>187</v>
          </cell>
          <cell r="G110">
            <v>227</v>
          </cell>
          <cell r="H110">
            <v>9</v>
          </cell>
          <cell r="I110">
            <v>5.0561797752808987E-2</v>
          </cell>
          <cell r="J110">
            <v>21</v>
          </cell>
          <cell r="K110">
            <v>0.10194174757281553</v>
          </cell>
        </row>
        <row r="111">
          <cell r="A111" t="str">
            <v>5287C001AA</v>
          </cell>
          <cell r="B111" t="str">
            <v>PFI-2700 MBK</v>
          </cell>
          <cell r="C111" t="str">
            <v>Canon Ink Tank PFI-2700 MBK - Pigment Ink Tank 700ml</v>
          </cell>
          <cell r="D111">
            <v>275</v>
          </cell>
          <cell r="E111">
            <v>317</v>
          </cell>
          <cell r="F111">
            <v>289</v>
          </cell>
          <cell r="G111">
            <v>349</v>
          </cell>
          <cell r="H111">
            <v>14</v>
          </cell>
          <cell r="I111">
            <v>5.0909090909090911E-2</v>
          </cell>
          <cell r="J111">
            <v>32</v>
          </cell>
          <cell r="K111">
            <v>0.10094637223974763</v>
          </cell>
        </row>
        <row r="112">
          <cell r="A112" t="str">
            <v>5288C001AA</v>
          </cell>
          <cell r="B112" t="str">
            <v>PFI-2700 PBK</v>
          </cell>
          <cell r="C112" t="str">
            <v>Canon Ink Tank PFI-2700 PBK- Pigment Ink Tank 700ml</v>
          </cell>
          <cell r="D112">
            <v>275</v>
          </cell>
          <cell r="E112">
            <v>317</v>
          </cell>
          <cell r="F112">
            <v>289</v>
          </cell>
          <cell r="G112">
            <v>349</v>
          </cell>
          <cell r="H112">
            <v>14</v>
          </cell>
          <cell r="I112">
            <v>5.0909090909090911E-2</v>
          </cell>
          <cell r="J112">
            <v>32</v>
          </cell>
          <cell r="K112">
            <v>0.10094637223974763</v>
          </cell>
        </row>
        <row r="113">
          <cell r="A113" t="str">
            <v>5289C001AA</v>
          </cell>
          <cell r="B113" t="str">
            <v>PFI-2700 C</v>
          </cell>
          <cell r="C113" t="str">
            <v>Canon Ink Tank PFI-2700 C- Pigment Ink Tank 700ml</v>
          </cell>
          <cell r="D113">
            <v>275</v>
          </cell>
          <cell r="E113">
            <v>317</v>
          </cell>
          <cell r="F113">
            <v>289</v>
          </cell>
          <cell r="G113">
            <v>349</v>
          </cell>
          <cell r="H113">
            <v>14</v>
          </cell>
          <cell r="I113">
            <v>5.0909090909090911E-2</v>
          </cell>
          <cell r="J113">
            <v>32</v>
          </cell>
          <cell r="K113">
            <v>0.10094637223974763</v>
          </cell>
        </row>
        <row r="114">
          <cell r="A114" t="str">
            <v>5290C001AA</v>
          </cell>
          <cell r="B114" t="str">
            <v>PFI-2700 M</v>
          </cell>
          <cell r="C114" t="str">
            <v>Canon Ink Tank PFI-2700 M- Pigment Ink Tank 700ml</v>
          </cell>
          <cell r="D114">
            <v>275</v>
          </cell>
          <cell r="E114">
            <v>317</v>
          </cell>
          <cell r="F114">
            <v>289</v>
          </cell>
          <cell r="G114">
            <v>349</v>
          </cell>
          <cell r="H114">
            <v>14</v>
          </cell>
          <cell r="I114">
            <v>5.0909090909090911E-2</v>
          </cell>
          <cell r="J114">
            <v>32</v>
          </cell>
          <cell r="K114">
            <v>0.10094637223974763</v>
          </cell>
        </row>
        <row r="115">
          <cell r="A115" t="str">
            <v>5291C001AA</v>
          </cell>
          <cell r="B115" t="str">
            <v>PFI-2700 Y</v>
          </cell>
          <cell r="C115" t="str">
            <v>Canon Ink Tank PFI-2700 Y- Pigment Ink Tank 700ml</v>
          </cell>
          <cell r="D115">
            <v>275</v>
          </cell>
          <cell r="E115">
            <v>317</v>
          </cell>
          <cell r="F115">
            <v>289</v>
          </cell>
          <cell r="G115">
            <v>349</v>
          </cell>
          <cell r="H115">
            <v>14</v>
          </cell>
          <cell r="I115">
            <v>5.0909090909090911E-2</v>
          </cell>
          <cell r="J115">
            <v>32</v>
          </cell>
          <cell r="K115">
            <v>0.10094637223974763</v>
          </cell>
        </row>
        <row r="116">
          <cell r="A116" t="str">
            <v>5292C001AA</v>
          </cell>
          <cell r="B116" t="str">
            <v>PFI-2700 GY</v>
          </cell>
          <cell r="C116" t="str">
            <v>Canon Ink Tank PFI-2700 GY- Pigment Ink Tank 700ml</v>
          </cell>
          <cell r="D116">
            <v>275</v>
          </cell>
          <cell r="E116">
            <v>317</v>
          </cell>
          <cell r="F116">
            <v>289</v>
          </cell>
          <cell r="G116">
            <v>349</v>
          </cell>
          <cell r="H116">
            <v>14</v>
          </cell>
          <cell r="I116">
            <v>5.0909090909090911E-2</v>
          </cell>
          <cell r="J116">
            <v>32</v>
          </cell>
          <cell r="K116">
            <v>0.10094637223974763</v>
          </cell>
        </row>
        <row r="117">
          <cell r="A117" t="str">
            <v>5293C001AA</v>
          </cell>
          <cell r="B117" t="str">
            <v>PFI-2700 R</v>
          </cell>
          <cell r="C117" t="str">
            <v>Canon Ink Tank PFI-2700 R- Pigment Ink Tank 700ml</v>
          </cell>
          <cell r="D117">
            <v>275</v>
          </cell>
          <cell r="E117">
            <v>317</v>
          </cell>
          <cell r="F117">
            <v>289</v>
          </cell>
          <cell r="G117">
            <v>349</v>
          </cell>
          <cell r="H117">
            <v>14</v>
          </cell>
          <cell r="I117">
            <v>5.0909090909090911E-2</v>
          </cell>
          <cell r="J117">
            <v>32</v>
          </cell>
          <cell r="K117">
            <v>0.10094637223974763</v>
          </cell>
        </row>
        <row r="118">
          <cell r="A118" t="str">
            <v>5294C001AA</v>
          </cell>
          <cell r="B118" t="str">
            <v>PFI-2700 O</v>
          </cell>
          <cell r="C118" t="str">
            <v>Canon Ink Tank PFI-2700 O- Pigment Ink Tank 700ml</v>
          </cell>
          <cell r="D118">
            <v>275</v>
          </cell>
          <cell r="E118">
            <v>317</v>
          </cell>
          <cell r="F118">
            <v>289</v>
          </cell>
          <cell r="G118">
            <v>349</v>
          </cell>
          <cell r="H118">
            <v>14</v>
          </cell>
          <cell r="I118">
            <v>5.0909090909090911E-2</v>
          </cell>
          <cell r="J118">
            <v>32</v>
          </cell>
          <cell r="K118">
            <v>0.10094637223974763</v>
          </cell>
        </row>
        <row r="119">
          <cell r="A119" t="str">
            <v>5295C001AA</v>
          </cell>
          <cell r="B119" t="str">
            <v>PFI-2700 G</v>
          </cell>
          <cell r="C119" t="str">
            <v>Canon Ink Tank PFI-2700 G- Pigment Ink Tank 700ml</v>
          </cell>
          <cell r="D119">
            <v>275</v>
          </cell>
          <cell r="E119">
            <v>317</v>
          </cell>
          <cell r="F119">
            <v>289</v>
          </cell>
          <cell r="G119">
            <v>349</v>
          </cell>
          <cell r="H119">
            <v>14</v>
          </cell>
          <cell r="I119">
            <v>5.0909090909090911E-2</v>
          </cell>
          <cell r="J119">
            <v>32</v>
          </cell>
          <cell r="K119">
            <v>0.10094637223974763</v>
          </cell>
        </row>
        <row r="120">
          <cell r="A120" t="str">
            <v>5296C001AA</v>
          </cell>
          <cell r="B120" t="str">
            <v>PFI-2700 V</v>
          </cell>
          <cell r="C120" t="str">
            <v>Canon Ink Tank PFI-2700 V- Pigment Ink Tank 700ml</v>
          </cell>
          <cell r="D120">
            <v>275</v>
          </cell>
          <cell r="E120">
            <v>317</v>
          </cell>
          <cell r="F120">
            <v>289</v>
          </cell>
          <cell r="G120">
            <v>349</v>
          </cell>
          <cell r="H120">
            <v>14</v>
          </cell>
          <cell r="I120">
            <v>5.0909090909090911E-2</v>
          </cell>
          <cell r="J120">
            <v>32</v>
          </cell>
          <cell r="K120">
            <v>0.10094637223974763</v>
          </cell>
        </row>
        <row r="121">
          <cell r="A121" t="str">
            <v>5297C001AA</v>
          </cell>
          <cell r="B121" t="str">
            <v>PFI-2700 FP</v>
          </cell>
          <cell r="C121" t="str">
            <v>Canon Ink Tank PFI-2700 FP- Pigment Ink Tank 700ml</v>
          </cell>
          <cell r="D121">
            <v>303</v>
          </cell>
          <cell r="E121">
            <v>349</v>
          </cell>
          <cell r="F121">
            <v>318</v>
          </cell>
          <cell r="G121">
            <v>384</v>
          </cell>
          <cell r="H121">
            <v>15</v>
          </cell>
          <cell r="I121">
            <v>4.9504950495049507E-2</v>
          </cell>
          <cell r="J121">
            <v>35</v>
          </cell>
          <cell r="K121">
            <v>0.10028653295128939</v>
          </cell>
        </row>
        <row r="122">
          <cell r="A122" t="str">
            <v>5253C002AB</v>
          </cell>
          <cell r="B122" t="str">
            <v>GP-4000</v>
          </cell>
          <cell r="C122" t="str">
            <v>imagePROGRAF GP-4000 Printer</v>
          </cell>
          <cell r="D122">
            <v>5543</v>
          </cell>
          <cell r="E122">
            <v>6445</v>
          </cell>
          <cell r="F122">
            <v>5820</v>
          </cell>
          <cell r="G122">
            <v>7090</v>
          </cell>
          <cell r="H122">
            <v>277</v>
          </cell>
          <cell r="I122">
            <v>4.997293884178243E-2</v>
          </cell>
          <cell r="J122">
            <v>645</v>
          </cell>
          <cell r="K122">
            <v>0.10007757951900698</v>
          </cell>
        </row>
        <row r="123">
          <cell r="A123" t="str">
            <v>1708BC29AA</v>
          </cell>
          <cell r="B123" t="str">
            <v>GP4000 1YR D</v>
          </cell>
          <cell r="C123" t="str">
            <v>GP-4000 1 Year eCarePAK</v>
          </cell>
          <cell r="D123">
            <v>689</v>
          </cell>
          <cell r="E123">
            <v>860</v>
          </cell>
          <cell r="F123">
            <v>723</v>
          </cell>
          <cell r="G123">
            <v>946</v>
          </cell>
          <cell r="H123">
            <v>34</v>
          </cell>
          <cell r="I123">
            <v>4.9346879535558781E-2</v>
          </cell>
          <cell r="J123">
            <v>86</v>
          </cell>
          <cell r="K123">
            <v>0.1</v>
          </cell>
        </row>
        <row r="124">
          <cell r="A124" t="str">
            <v>1708BC30AA</v>
          </cell>
          <cell r="B124" t="str">
            <v>GP4000 2YR D</v>
          </cell>
          <cell r="C124" t="str">
            <v>GP-4000 2 Year eCarePAK</v>
          </cell>
          <cell r="D124">
            <v>1285</v>
          </cell>
          <cell r="E124">
            <v>1599</v>
          </cell>
          <cell r="F124">
            <v>1349</v>
          </cell>
          <cell r="G124">
            <v>1759</v>
          </cell>
          <cell r="H124">
            <v>64</v>
          </cell>
          <cell r="I124">
            <v>4.9805447470817124E-2</v>
          </cell>
          <cell r="J124">
            <v>160</v>
          </cell>
          <cell r="K124">
            <v>0.10006253908692933</v>
          </cell>
        </row>
        <row r="125">
          <cell r="A125" t="str">
            <v>1708BC31AA</v>
          </cell>
          <cell r="B125" t="str">
            <v>GP4000 3YR D</v>
          </cell>
          <cell r="C125" t="str">
            <v xml:space="preserve">GP-4000 3 Year eCarePAK </v>
          </cell>
          <cell r="D125">
            <v>1675</v>
          </cell>
          <cell r="E125">
            <v>2099</v>
          </cell>
          <cell r="F125">
            <v>1759</v>
          </cell>
          <cell r="G125">
            <v>2309</v>
          </cell>
          <cell r="H125">
            <v>84</v>
          </cell>
          <cell r="I125">
            <v>5.0149253731343282E-2</v>
          </cell>
          <cell r="J125">
            <v>210</v>
          </cell>
          <cell r="K125">
            <v>0.10004764173415913</v>
          </cell>
        </row>
        <row r="126">
          <cell r="A126" t="str">
            <v>1708BC32AA</v>
          </cell>
          <cell r="B126" t="str">
            <v>GP4000 4YR D</v>
          </cell>
          <cell r="C126" t="str">
            <v xml:space="preserve">GP-4000 4 Year eCarePAK </v>
          </cell>
          <cell r="D126">
            <v>2150</v>
          </cell>
          <cell r="E126">
            <v>2699</v>
          </cell>
          <cell r="F126">
            <v>2258</v>
          </cell>
          <cell r="G126">
            <v>2969</v>
          </cell>
          <cell r="H126">
            <v>108</v>
          </cell>
          <cell r="I126">
            <v>5.0232558139534887E-2</v>
          </cell>
          <cell r="J126">
            <v>270</v>
          </cell>
          <cell r="K126">
            <v>0.10003705075954057</v>
          </cell>
        </row>
        <row r="127">
          <cell r="A127" t="str">
            <v>5249C002AB</v>
          </cell>
          <cell r="B127" t="str">
            <v>GP-200</v>
          </cell>
          <cell r="C127" t="str">
            <v>imagePROGRAF GP-200 Printer</v>
          </cell>
          <cell r="D127">
            <v>3010</v>
          </cell>
          <cell r="E127">
            <v>3543</v>
          </cell>
          <cell r="F127">
            <v>3161</v>
          </cell>
          <cell r="G127">
            <v>3897</v>
          </cell>
          <cell r="H127">
            <v>151</v>
          </cell>
          <cell r="I127">
            <v>5.016611295681063E-2</v>
          </cell>
          <cell r="J127">
            <v>354</v>
          </cell>
          <cell r="K127">
            <v>9.9915325994919563E-2</v>
          </cell>
        </row>
        <row r="128">
          <cell r="A128" t="str">
            <v>1153C005AA</v>
          </cell>
          <cell r="B128" t="str">
            <v>RH2-28</v>
          </cell>
          <cell r="C128" t="str">
            <v>Roll Holder Set RH2-28</v>
          </cell>
          <cell r="D128">
            <v>114</v>
          </cell>
          <cell r="E128">
            <v>163</v>
          </cell>
          <cell r="F128">
            <v>120</v>
          </cell>
          <cell r="G128">
            <v>179</v>
          </cell>
          <cell r="H128">
            <v>6</v>
          </cell>
          <cell r="I128">
            <v>5.2631578947368418E-2</v>
          </cell>
          <cell r="J128">
            <v>16</v>
          </cell>
          <cell r="K128">
            <v>9.815950920245399E-2</v>
          </cell>
        </row>
        <row r="129">
          <cell r="A129" t="str">
            <v>1156C005AC</v>
          </cell>
          <cell r="B129" t="str">
            <v>MC-31</v>
          </cell>
          <cell r="C129" t="str">
            <v>Maintenance Cartridge MC-31</v>
          </cell>
          <cell r="D129">
            <v>55</v>
          </cell>
          <cell r="E129">
            <v>81</v>
          </cell>
          <cell r="F129">
            <v>58</v>
          </cell>
          <cell r="G129">
            <v>89</v>
          </cell>
          <cell r="H129">
            <v>3</v>
          </cell>
          <cell r="I129">
            <v>5.4545454545454543E-2</v>
          </cell>
          <cell r="J129">
            <v>8</v>
          </cell>
          <cell r="K129">
            <v>9.8765432098765427E-2</v>
          </cell>
        </row>
        <row r="130">
          <cell r="A130" t="str">
            <v>1155C002AA</v>
          </cell>
          <cell r="B130" t="str">
            <v>CT-08</v>
          </cell>
          <cell r="C130" t="str">
            <v>Cutter Blade CT-08</v>
          </cell>
          <cell r="D130">
            <v>80</v>
          </cell>
          <cell r="E130">
            <v>100</v>
          </cell>
          <cell r="F130">
            <v>84</v>
          </cell>
          <cell r="G130">
            <v>110</v>
          </cell>
          <cell r="H130">
            <v>4</v>
          </cell>
          <cell r="I130">
            <v>0.05</v>
          </cell>
          <cell r="J130">
            <v>10</v>
          </cell>
          <cell r="K130">
            <v>0.1</v>
          </cell>
        </row>
        <row r="131">
          <cell r="A131" t="str">
            <v>1708BC05AA</v>
          </cell>
          <cell r="B131" t="str">
            <v>GP200 1Y D</v>
          </cell>
          <cell r="C131" t="str">
            <v>GP-200 1 Year eCarePAK</v>
          </cell>
          <cell r="D131">
            <v>430</v>
          </cell>
          <cell r="E131">
            <v>535</v>
          </cell>
          <cell r="F131">
            <v>452</v>
          </cell>
          <cell r="G131">
            <v>589</v>
          </cell>
          <cell r="H131">
            <v>22</v>
          </cell>
          <cell r="I131">
            <v>5.1162790697674418E-2</v>
          </cell>
          <cell r="J131">
            <v>54</v>
          </cell>
          <cell r="K131">
            <v>0.10093457943925234</v>
          </cell>
        </row>
        <row r="132">
          <cell r="A132" t="str">
            <v>1708BC06AA</v>
          </cell>
          <cell r="B132" t="str">
            <v>GP200 2YR D</v>
          </cell>
          <cell r="C132" t="str">
            <v>GP-200 2 Year eCarePAK</v>
          </cell>
          <cell r="D132">
            <v>850</v>
          </cell>
          <cell r="E132">
            <v>1070</v>
          </cell>
          <cell r="F132">
            <v>893</v>
          </cell>
          <cell r="G132">
            <v>1177</v>
          </cell>
          <cell r="H132">
            <v>43</v>
          </cell>
          <cell r="I132">
            <v>5.0588235294117649E-2</v>
          </cell>
          <cell r="J132">
            <v>107</v>
          </cell>
          <cell r="K132">
            <v>0.1</v>
          </cell>
        </row>
        <row r="133">
          <cell r="A133" t="str">
            <v>1708BC07AA</v>
          </cell>
          <cell r="B133" t="str">
            <v>GP200 3YR D</v>
          </cell>
          <cell r="C133" t="str">
            <v>GP-200 3 Year eCarePAK (cannot be sold in Puerto Rico)</v>
          </cell>
          <cell r="D133">
            <v>1095</v>
          </cell>
          <cell r="E133">
            <v>1350</v>
          </cell>
          <cell r="F133">
            <v>1150</v>
          </cell>
          <cell r="G133">
            <v>1485</v>
          </cell>
          <cell r="H133">
            <v>55</v>
          </cell>
          <cell r="I133">
            <v>5.0228310502283102E-2</v>
          </cell>
          <cell r="J133">
            <v>135</v>
          </cell>
          <cell r="K133">
            <v>0.1</v>
          </cell>
        </row>
        <row r="134">
          <cell r="A134" t="str">
            <v>1708BC08AA</v>
          </cell>
          <cell r="B134" t="str">
            <v>GP200 4YR D</v>
          </cell>
          <cell r="C134" t="str">
            <v>GP-200 4 Year eCarePAK (cannot be sold in Puerto Rico)</v>
          </cell>
          <cell r="D134">
            <v>1299</v>
          </cell>
          <cell r="E134">
            <v>1800</v>
          </cell>
          <cell r="F134">
            <v>1364</v>
          </cell>
          <cell r="G134">
            <v>1980</v>
          </cell>
          <cell r="H134">
            <v>65</v>
          </cell>
          <cell r="I134">
            <v>5.0038491147036179E-2</v>
          </cell>
          <cell r="J134">
            <v>180</v>
          </cell>
          <cell r="K134">
            <v>0.1</v>
          </cell>
        </row>
        <row r="135">
          <cell r="A135" t="str">
            <v>2884C001AA</v>
          </cell>
          <cell r="B135" t="str">
            <v>PFI-120 MBK</v>
          </cell>
          <cell r="C135" t="str">
            <v>Canon Ink Tank PFI-120 MBK - Pigment Matte Black Ink Tank 130ml</v>
          </cell>
          <cell r="D135">
            <v>75</v>
          </cell>
          <cell r="E135">
            <v>86.25</v>
          </cell>
          <cell r="F135">
            <v>79</v>
          </cell>
          <cell r="G135">
            <v>95</v>
          </cell>
          <cell r="H135">
            <v>4</v>
          </cell>
          <cell r="I135">
            <v>5.3333333333333337E-2</v>
          </cell>
          <cell r="J135">
            <v>8.75</v>
          </cell>
          <cell r="K135">
            <v>0.10144927536231885</v>
          </cell>
        </row>
        <row r="136">
          <cell r="A136" t="str">
            <v>2885C001AA</v>
          </cell>
          <cell r="B136" t="str">
            <v>PFI-120 BK</v>
          </cell>
          <cell r="C136" t="str">
            <v>Canon Ink Tank PFI-120 BK - Pigment Black Ink Tank 130ml</v>
          </cell>
          <cell r="D136">
            <v>75</v>
          </cell>
          <cell r="E136">
            <v>86.25</v>
          </cell>
          <cell r="F136">
            <v>79</v>
          </cell>
          <cell r="G136">
            <v>95</v>
          </cell>
          <cell r="H136">
            <v>4</v>
          </cell>
          <cell r="I136">
            <v>5.3333333333333337E-2</v>
          </cell>
          <cell r="J136">
            <v>8.75</v>
          </cell>
          <cell r="K136">
            <v>0.10144927536231885</v>
          </cell>
        </row>
        <row r="137">
          <cell r="A137" t="str">
            <v>2886C001AA</v>
          </cell>
          <cell r="B137" t="str">
            <v>PFI-120 C</v>
          </cell>
          <cell r="C137" t="str">
            <v>Canon Ink Tank PFI-120 C - Pigment Cyan Ink Tank 130ml</v>
          </cell>
          <cell r="D137">
            <v>75</v>
          </cell>
          <cell r="E137">
            <v>86.25</v>
          </cell>
          <cell r="F137">
            <v>79</v>
          </cell>
          <cell r="G137">
            <v>95</v>
          </cell>
          <cell r="H137">
            <v>4</v>
          </cell>
          <cell r="I137">
            <v>5.3333333333333337E-2</v>
          </cell>
          <cell r="J137">
            <v>8.75</v>
          </cell>
          <cell r="K137">
            <v>0.10144927536231885</v>
          </cell>
        </row>
        <row r="138">
          <cell r="A138" t="str">
            <v>2887C001AA</v>
          </cell>
          <cell r="B138" t="str">
            <v>PFI-120 M</v>
          </cell>
          <cell r="C138" t="str">
            <v>Canon Ink Tank PFI-120 M - Magenta Cyan Ink Tank 130ml</v>
          </cell>
          <cell r="D138">
            <v>75</v>
          </cell>
          <cell r="E138">
            <v>86.25</v>
          </cell>
          <cell r="F138">
            <v>79</v>
          </cell>
          <cell r="G138">
            <v>95</v>
          </cell>
          <cell r="H138">
            <v>4</v>
          </cell>
          <cell r="I138">
            <v>5.3333333333333337E-2</v>
          </cell>
          <cell r="J138">
            <v>8.75</v>
          </cell>
          <cell r="K138">
            <v>0.10144927536231885</v>
          </cell>
        </row>
        <row r="139">
          <cell r="A139" t="str">
            <v>2888C001AA</v>
          </cell>
          <cell r="B139" t="str">
            <v>PFI-120 Y</v>
          </cell>
          <cell r="C139" t="str">
            <v>Canon Ink Tank PFI-120 Y - Pigment Yellow Ink Tank 130ml</v>
          </cell>
          <cell r="D139">
            <v>75</v>
          </cell>
          <cell r="E139">
            <v>86.25</v>
          </cell>
          <cell r="F139">
            <v>79</v>
          </cell>
          <cell r="G139">
            <v>95</v>
          </cell>
          <cell r="H139">
            <v>4</v>
          </cell>
          <cell r="I139">
            <v>5.3333333333333337E-2</v>
          </cell>
          <cell r="J139">
            <v>8.75</v>
          </cell>
          <cell r="K139">
            <v>0.10144927536231885</v>
          </cell>
        </row>
        <row r="140">
          <cell r="A140" t="str">
            <v>3499C001AA</v>
          </cell>
          <cell r="B140" t="str">
            <v>PFI-120 FP</v>
          </cell>
          <cell r="C140" t="str">
            <v xml:space="preserve">Canon Ink Tank PFI-120 FP - Pigment Fluorescent Pink Ink Tank 130ml </v>
          </cell>
          <cell r="D140">
            <v>83</v>
          </cell>
          <cell r="E140">
            <v>95.25</v>
          </cell>
          <cell r="F140">
            <v>87</v>
          </cell>
          <cell r="G140">
            <v>105</v>
          </cell>
          <cell r="H140">
            <v>4</v>
          </cell>
          <cell r="I140">
            <v>4.8192771084337352E-2</v>
          </cell>
          <cell r="J140">
            <v>9.75</v>
          </cell>
          <cell r="K140">
            <v>0.10236220472440945</v>
          </cell>
        </row>
        <row r="141">
          <cell r="A141" t="str">
            <v>2889C001AA</v>
          </cell>
          <cell r="B141" t="str">
            <v>PFI-320 MBK</v>
          </cell>
          <cell r="C141" t="str">
            <v>Canon Ink Tank PFI-320 MBK - Pigment Matte Black Ink Tank 130ml</v>
          </cell>
          <cell r="D141">
            <v>135.5</v>
          </cell>
          <cell r="E141">
            <v>155.75</v>
          </cell>
          <cell r="F141">
            <v>142</v>
          </cell>
          <cell r="G141">
            <v>171</v>
          </cell>
          <cell r="H141">
            <v>6.5</v>
          </cell>
          <cell r="I141">
            <v>4.797047970479705E-2</v>
          </cell>
          <cell r="J141">
            <v>15.25</v>
          </cell>
          <cell r="K141">
            <v>9.7913322632423749E-2</v>
          </cell>
        </row>
        <row r="142">
          <cell r="A142" t="str">
            <v>2890C001AA</v>
          </cell>
          <cell r="B142" t="str">
            <v>PFI-320 BK</v>
          </cell>
          <cell r="C142" t="str">
            <v>Canon Ink Tank PFI-320 BK - Pigment Black Ink Tank 300ml</v>
          </cell>
          <cell r="D142">
            <v>135.5</v>
          </cell>
          <cell r="E142">
            <v>155.75</v>
          </cell>
          <cell r="F142">
            <v>142</v>
          </cell>
          <cell r="G142">
            <v>171</v>
          </cell>
          <cell r="H142">
            <v>6.5</v>
          </cell>
          <cell r="I142">
            <v>4.797047970479705E-2</v>
          </cell>
          <cell r="J142">
            <v>15.25</v>
          </cell>
          <cell r="K142">
            <v>9.7913322632423749E-2</v>
          </cell>
        </row>
        <row r="143">
          <cell r="A143" t="str">
            <v>2891C001AA</v>
          </cell>
          <cell r="B143" t="str">
            <v>PFI-320 C</v>
          </cell>
          <cell r="C143" t="str">
            <v>Canon Ink Tank PFI-320 C - Pigment Cyan Ink Tank 300ml</v>
          </cell>
          <cell r="D143">
            <v>135.5</v>
          </cell>
          <cell r="E143">
            <v>155.75</v>
          </cell>
          <cell r="F143">
            <v>142</v>
          </cell>
          <cell r="G143">
            <v>171</v>
          </cell>
          <cell r="H143">
            <v>6.5</v>
          </cell>
          <cell r="I143">
            <v>4.797047970479705E-2</v>
          </cell>
          <cell r="J143">
            <v>15.25</v>
          </cell>
          <cell r="K143">
            <v>9.7913322632423749E-2</v>
          </cell>
        </row>
        <row r="144">
          <cell r="A144" t="str">
            <v>2892C001AA</v>
          </cell>
          <cell r="B144" t="str">
            <v>PFI-320 M</v>
          </cell>
          <cell r="C144" t="str">
            <v>Canon Ink Tank PFI-320 M - Pigment Magenta Ink Tank 300ml</v>
          </cell>
          <cell r="D144">
            <v>135.5</v>
          </cell>
          <cell r="E144">
            <v>155.75</v>
          </cell>
          <cell r="F144">
            <v>142</v>
          </cell>
          <cell r="G144">
            <v>171</v>
          </cell>
          <cell r="H144">
            <v>6.5</v>
          </cell>
          <cell r="I144">
            <v>4.797047970479705E-2</v>
          </cell>
          <cell r="J144">
            <v>15.25</v>
          </cell>
          <cell r="K144">
            <v>9.7913322632423749E-2</v>
          </cell>
        </row>
        <row r="145">
          <cell r="A145" t="str">
            <v>2893C001AA</v>
          </cell>
          <cell r="B145" t="str">
            <v>PFI-320 Y</v>
          </cell>
          <cell r="C145" t="str">
            <v>Canon Ink Tank PFI-320 Y - Pigment Magenta Ink Tank 300ml</v>
          </cell>
          <cell r="D145">
            <v>135.5</v>
          </cell>
          <cell r="E145">
            <v>155.75</v>
          </cell>
          <cell r="F145">
            <v>142</v>
          </cell>
          <cell r="G145">
            <v>171</v>
          </cell>
          <cell r="H145">
            <v>6.5</v>
          </cell>
          <cell r="I145">
            <v>4.797047970479705E-2</v>
          </cell>
          <cell r="J145">
            <v>15.25</v>
          </cell>
          <cell r="K145">
            <v>9.7913322632423749E-2</v>
          </cell>
        </row>
        <row r="146">
          <cell r="A146" t="str">
            <v>3500C001AA</v>
          </cell>
          <cell r="B146" t="str">
            <v>PFI-320 FP</v>
          </cell>
          <cell r="C146" t="str">
            <v xml:space="preserve">Canon Ink Tank PFI-320 FP - Pigment Fluorescent Pink Ink Tank 300ml </v>
          </cell>
          <cell r="D146">
            <v>149</v>
          </cell>
          <cell r="E146">
            <v>171.5</v>
          </cell>
          <cell r="F146">
            <v>156</v>
          </cell>
          <cell r="G146">
            <v>189</v>
          </cell>
          <cell r="H146">
            <v>7</v>
          </cell>
          <cell r="I146">
            <v>4.6979865771812082E-2</v>
          </cell>
          <cell r="J146">
            <v>17.5</v>
          </cell>
          <cell r="K146">
            <v>0.10204081632653061</v>
          </cell>
        </row>
        <row r="147">
          <cell r="A147" t="str">
            <v>5230C003AA</v>
          </cell>
          <cell r="B147" t="str">
            <v>PF-07</v>
          </cell>
          <cell r="C147" t="str">
            <v>Print Head PF-07</v>
          </cell>
          <cell r="D147">
            <v>422</v>
          </cell>
          <cell r="E147">
            <v>484</v>
          </cell>
          <cell r="F147">
            <v>443</v>
          </cell>
          <cell r="G147">
            <v>532</v>
          </cell>
          <cell r="H147">
            <v>21</v>
          </cell>
          <cell r="I147">
            <v>4.9763033175355451E-2</v>
          </cell>
          <cell r="J147">
            <v>48</v>
          </cell>
          <cell r="K147">
            <v>9.9173553719008267E-2</v>
          </cell>
        </row>
        <row r="148">
          <cell r="A148" t="str">
            <v>5251C002AC</v>
          </cell>
          <cell r="B148" t="str">
            <v>GP-300</v>
          </cell>
          <cell r="C148" t="str">
            <v>imagePROGRAF GP-300 Printer</v>
          </cell>
          <cell r="D148">
            <v>4896</v>
          </cell>
          <cell r="E148">
            <v>5693</v>
          </cell>
          <cell r="F148">
            <v>5141</v>
          </cell>
          <cell r="G148">
            <v>6262</v>
          </cell>
          <cell r="H148">
            <v>245</v>
          </cell>
          <cell r="I148">
            <v>5.0040849673202617E-2</v>
          </cell>
          <cell r="J148">
            <v>569</v>
          </cell>
          <cell r="K148">
            <v>9.9947303706305987E-2</v>
          </cell>
        </row>
        <row r="149">
          <cell r="A149" t="str">
            <v>1153C006AA</v>
          </cell>
          <cell r="B149" t="str">
            <v>RH2-35</v>
          </cell>
          <cell r="C149" t="str">
            <v xml:space="preserve">Roll Holder RH2-35 (2" core w/3" adapters) </v>
          </cell>
          <cell r="D149">
            <v>122</v>
          </cell>
          <cell r="E149">
            <v>175</v>
          </cell>
          <cell r="F149">
            <v>128</v>
          </cell>
          <cell r="G149">
            <v>193</v>
          </cell>
          <cell r="H149">
            <v>6</v>
          </cell>
          <cell r="I149">
            <v>4.9180327868852458E-2</v>
          </cell>
          <cell r="J149">
            <v>18</v>
          </cell>
          <cell r="K149">
            <v>0.10285714285714286</v>
          </cell>
        </row>
        <row r="150">
          <cell r="A150" t="str">
            <v>1708BC13AA</v>
          </cell>
          <cell r="B150" t="str">
            <v>GP200 1Y D</v>
          </cell>
          <cell r="C150" t="str">
            <v>GP-300 1 Year eCarePAK</v>
          </cell>
          <cell r="D150">
            <v>515</v>
          </cell>
          <cell r="E150">
            <v>645</v>
          </cell>
          <cell r="F150">
            <v>541</v>
          </cell>
          <cell r="G150">
            <v>710</v>
          </cell>
          <cell r="H150">
            <v>26</v>
          </cell>
          <cell r="I150">
            <v>5.0485436893203881E-2</v>
          </cell>
          <cell r="J150">
            <v>65</v>
          </cell>
          <cell r="K150">
            <v>0.10077519379844961</v>
          </cell>
        </row>
        <row r="151">
          <cell r="A151" t="str">
            <v>1708BC14AA</v>
          </cell>
          <cell r="B151" t="str">
            <v>GP200 2YR D</v>
          </cell>
          <cell r="C151" t="str">
            <v>GP-300 2 Year eCarePAK</v>
          </cell>
          <cell r="D151">
            <v>945</v>
          </cell>
          <cell r="E151">
            <v>1179</v>
          </cell>
          <cell r="F151">
            <v>992</v>
          </cell>
          <cell r="G151">
            <v>1297</v>
          </cell>
          <cell r="H151">
            <v>47</v>
          </cell>
          <cell r="I151">
            <v>4.9735449735449737E-2</v>
          </cell>
          <cell r="J151">
            <v>118</v>
          </cell>
          <cell r="K151">
            <v>0.10008481764206956</v>
          </cell>
        </row>
        <row r="152">
          <cell r="A152" t="str">
            <v>1708BC15AA</v>
          </cell>
          <cell r="B152" t="str">
            <v>GP300 3YR D</v>
          </cell>
          <cell r="C152" t="str">
            <v>GP-300 3 Year eCarePAK (cannot be sold in Puerto Rico)</v>
          </cell>
          <cell r="D152">
            <v>1240</v>
          </cell>
          <cell r="E152">
            <v>1550</v>
          </cell>
          <cell r="F152">
            <v>1302</v>
          </cell>
          <cell r="G152">
            <v>1705</v>
          </cell>
          <cell r="H152">
            <v>62</v>
          </cell>
          <cell r="I152">
            <v>0.05</v>
          </cell>
          <cell r="J152">
            <v>155</v>
          </cell>
          <cell r="K152">
            <v>0.1</v>
          </cell>
        </row>
        <row r="153">
          <cell r="A153" t="str">
            <v>1708BC16AA</v>
          </cell>
          <cell r="B153" t="str">
            <v>GP300 4YR D</v>
          </cell>
          <cell r="C153" t="str">
            <v>GP-300 4 Year eCarePAK (cannot be sold in Puerto Rico)</v>
          </cell>
          <cell r="D153">
            <v>1600</v>
          </cell>
          <cell r="E153">
            <v>2000</v>
          </cell>
          <cell r="F153">
            <v>1680</v>
          </cell>
          <cell r="G153">
            <v>2200</v>
          </cell>
          <cell r="H153">
            <v>80</v>
          </cell>
          <cell r="I153">
            <v>0.05</v>
          </cell>
          <cell r="J153">
            <v>200</v>
          </cell>
          <cell r="K153">
            <v>0.1</v>
          </cell>
        </row>
        <row r="154">
          <cell r="A154" t="str">
            <v>6242C002AC</v>
          </cell>
          <cell r="B154" t="str">
            <v>TM-240</v>
          </cell>
          <cell r="C154" t="str">
            <v>imagePROGRAF TM-240 Printer</v>
          </cell>
          <cell r="D154">
            <v>1187</v>
          </cell>
          <cell r="E154">
            <v>1399</v>
          </cell>
          <cell r="F154">
            <v>1246</v>
          </cell>
          <cell r="G154">
            <v>1539</v>
          </cell>
          <cell r="H154">
            <v>59</v>
          </cell>
          <cell r="I154">
            <v>4.9705139005897223E-2</v>
          </cell>
          <cell r="J154">
            <v>140</v>
          </cell>
          <cell r="K154">
            <v>0.10007147962830593</v>
          </cell>
        </row>
        <row r="155">
          <cell r="A155" t="str">
            <v>6242C008AC</v>
          </cell>
          <cell r="B155" t="str">
            <v>TM-240MFP LM</v>
          </cell>
          <cell r="C155" t="str">
            <v>imagePROGRAF TM-240 MFP Lm24</v>
          </cell>
          <cell r="D155">
            <v>3773</v>
          </cell>
          <cell r="E155">
            <v>4419</v>
          </cell>
          <cell r="F155">
            <v>3962</v>
          </cell>
          <cell r="G155">
            <v>4861</v>
          </cell>
          <cell r="H155">
            <v>189</v>
          </cell>
          <cell r="I155">
            <v>5.0092764378478663E-2</v>
          </cell>
          <cell r="J155">
            <v>442</v>
          </cell>
          <cell r="K155">
            <v>0.10002262955419779</v>
          </cell>
        </row>
        <row r="156">
          <cell r="A156" t="str">
            <v>6242C009AC</v>
          </cell>
          <cell r="B156" t="str">
            <v>TM240MFP CSA</v>
          </cell>
          <cell r="C156" t="str">
            <v>imagePROGRAF TM-240 MFP Lm24</v>
          </cell>
          <cell r="D156">
            <v>3773</v>
          </cell>
          <cell r="E156">
            <v>4419</v>
          </cell>
          <cell r="F156">
            <v>3962</v>
          </cell>
          <cell r="G156">
            <v>4861</v>
          </cell>
          <cell r="H156">
            <v>189</v>
          </cell>
          <cell r="I156">
            <v>5.0092764378478663E-2</v>
          </cell>
          <cell r="J156">
            <v>442</v>
          </cell>
          <cell r="K156">
            <v>0.10002262955419779</v>
          </cell>
        </row>
        <row r="157">
          <cell r="A157" t="str">
            <v>3085C004AB</v>
          </cell>
          <cell r="B157" t="str">
            <v>SD-24</v>
          </cell>
          <cell r="C157" t="str">
            <v>SD-24 Printer Stand</v>
          </cell>
          <cell r="D157">
            <v>271</v>
          </cell>
          <cell r="E157">
            <v>315</v>
          </cell>
          <cell r="F157">
            <v>285</v>
          </cell>
          <cell r="G157">
            <v>347</v>
          </cell>
          <cell r="H157">
            <v>14</v>
          </cell>
          <cell r="I157">
            <v>5.1660516605166053E-2</v>
          </cell>
          <cell r="J157">
            <v>32</v>
          </cell>
          <cell r="K157">
            <v>0.10158730158730159</v>
          </cell>
        </row>
        <row r="158">
          <cell r="A158" t="str">
            <v>1708BC69AA</v>
          </cell>
          <cell r="B158" t="str">
            <v>TM240 1YEW D</v>
          </cell>
          <cell r="C158" t="str">
            <v>TM-240 1 Year eCarePAK (cannot be sold in Puerto Rico)</v>
          </cell>
          <cell r="D158">
            <v>119</v>
          </cell>
          <cell r="E158">
            <v>149</v>
          </cell>
          <cell r="F158">
            <v>125</v>
          </cell>
          <cell r="G158">
            <v>164</v>
          </cell>
          <cell r="H158">
            <v>6</v>
          </cell>
          <cell r="I158">
            <v>5.0420168067226892E-2</v>
          </cell>
          <cell r="J158">
            <v>15</v>
          </cell>
          <cell r="K158">
            <v>0.10067114093959731</v>
          </cell>
        </row>
        <row r="159">
          <cell r="A159" t="str">
            <v>1708BC70AA</v>
          </cell>
          <cell r="B159" t="str">
            <v>TM240 2YEW D</v>
          </cell>
          <cell r="C159" t="str">
            <v>TM-240 2 Year eCarePAK (cannot be sold in Puerto Rico)</v>
          </cell>
          <cell r="D159">
            <v>215</v>
          </cell>
          <cell r="E159">
            <v>269</v>
          </cell>
          <cell r="F159">
            <v>226</v>
          </cell>
          <cell r="G159">
            <v>296</v>
          </cell>
          <cell r="H159">
            <v>11</v>
          </cell>
          <cell r="I159">
            <v>5.1162790697674418E-2</v>
          </cell>
          <cell r="J159">
            <v>27</v>
          </cell>
          <cell r="K159">
            <v>0.10037174721189591</v>
          </cell>
        </row>
        <row r="160">
          <cell r="A160" t="str">
            <v>1708BC71AA</v>
          </cell>
          <cell r="B160" t="str">
            <v>TM240 3YEW D</v>
          </cell>
          <cell r="C160" t="str">
            <v>TM-240 3 Year eCarePAK (cannot be sold in Puerto Rico)</v>
          </cell>
          <cell r="D160">
            <v>290</v>
          </cell>
          <cell r="E160">
            <v>365</v>
          </cell>
          <cell r="F160">
            <v>305</v>
          </cell>
          <cell r="G160">
            <v>402</v>
          </cell>
          <cell r="H160">
            <v>15</v>
          </cell>
          <cell r="I160">
            <v>5.1724137931034482E-2</v>
          </cell>
          <cell r="J160">
            <v>37</v>
          </cell>
          <cell r="K160">
            <v>0.10136986301369863</v>
          </cell>
        </row>
        <row r="161">
          <cell r="A161" t="str">
            <v>1708BC72AA</v>
          </cell>
          <cell r="B161" t="str">
            <v>TM240 4YEW D</v>
          </cell>
          <cell r="C161" t="str">
            <v>TM-240 4 Year eCarePAK (cannot be sold in Puerto Rico)</v>
          </cell>
          <cell r="D161">
            <v>360</v>
          </cell>
          <cell r="E161">
            <v>449</v>
          </cell>
          <cell r="F161">
            <v>378</v>
          </cell>
          <cell r="G161">
            <v>494</v>
          </cell>
          <cell r="H161">
            <v>18</v>
          </cell>
          <cell r="I161">
            <v>0.05</v>
          </cell>
          <cell r="J161">
            <v>45</v>
          </cell>
          <cell r="K161">
            <v>0.10022271714922049</v>
          </cell>
        </row>
        <row r="162">
          <cell r="A162" t="str">
            <v>1708BD30AA</v>
          </cell>
          <cell r="B162" t="str">
            <v>TM240LM241YD</v>
          </cell>
          <cell r="C162" t="str">
            <v>TM-240 MFP Lm24 1 year eCarePAK (cannot be sold in Puerto Rico)</v>
          </cell>
          <cell r="D162">
            <v>389</v>
          </cell>
          <cell r="E162">
            <v>485</v>
          </cell>
          <cell r="F162">
            <v>408</v>
          </cell>
          <cell r="G162">
            <v>534</v>
          </cell>
          <cell r="H162">
            <v>19</v>
          </cell>
          <cell r="I162">
            <v>4.8843187660668377E-2</v>
          </cell>
          <cell r="J162">
            <v>49</v>
          </cell>
          <cell r="K162">
            <v>0.10103092783505155</v>
          </cell>
        </row>
        <row r="163">
          <cell r="A163" t="str">
            <v>1708BD31AA</v>
          </cell>
          <cell r="B163" t="str">
            <v>TM240LM242YD</v>
          </cell>
          <cell r="C163" t="str">
            <v>TM-240 MFP Lm24 2 year eCarePAK (cannot be sold in Puerto Rico)</v>
          </cell>
          <cell r="D163">
            <v>700</v>
          </cell>
          <cell r="E163">
            <v>875</v>
          </cell>
          <cell r="F163">
            <v>735</v>
          </cell>
          <cell r="G163">
            <v>963</v>
          </cell>
          <cell r="H163">
            <v>35</v>
          </cell>
          <cell r="I163">
            <v>0.05</v>
          </cell>
          <cell r="J163">
            <v>88</v>
          </cell>
          <cell r="K163">
            <v>0.10057142857142858</v>
          </cell>
        </row>
        <row r="164">
          <cell r="A164" t="str">
            <v>1708BD32AA</v>
          </cell>
          <cell r="B164" t="str">
            <v>TM240LM243YD</v>
          </cell>
          <cell r="C164" t="str">
            <v>TM-240 MFP Lm24 3 year eCarePAK (cannot be sold in Puerto Rico)</v>
          </cell>
          <cell r="D164">
            <v>1020</v>
          </cell>
          <cell r="E164">
            <v>1275</v>
          </cell>
          <cell r="F164">
            <v>1071</v>
          </cell>
          <cell r="G164">
            <v>1403</v>
          </cell>
          <cell r="H164">
            <v>51</v>
          </cell>
          <cell r="I164">
            <v>0.05</v>
          </cell>
          <cell r="J164">
            <v>128</v>
          </cell>
          <cell r="K164">
            <v>0.10039215686274509</v>
          </cell>
        </row>
        <row r="165">
          <cell r="A165" t="str">
            <v>1708BD33AA</v>
          </cell>
          <cell r="B165" t="str">
            <v>TM240LM244YD</v>
          </cell>
          <cell r="C165" t="str">
            <v>TM-240 MFP Lm24 4 year eCarePAK (cannot be sold in Puerto Rico)</v>
          </cell>
          <cell r="D165">
            <v>1280</v>
          </cell>
          <cell r="E165">
            <v>1600</v>
          </cell>
          <cell r="F165">
            <v>1344</v>
          </cell>
          <cell r="G165">
            <v>1760</v>
          </cell>
          <cell r="H165">
            <v>64</v>
          </cell>
          <cell r="I165">
            <v>0.05</v>
          </cell>
          <cell r="J165">
            <v>160</v>
          </cell>
          <cell r="K165">
            <v>0.1</v>
          </cell>
        </row>
        <row r="166">
          <cell r="A166" t="str">
            <v>3488C001AA</v>
          </cell>
          <cell r="B166" t="str">
            <v>PFI-030 MBK</v>
          </cell>
          <cell r="C166" t="str">
            <v xml:space="preserve">Canon Ink Tank PFI-030MBK - Pigment Matte Black Ink Tank 55ml </v>
          </cell>
          <cell r="D166">
            <v>45</v>
          </cell>
          <cell r="E166">
            <v>51</v>
          </cell>
          <cell r="F166">
            <v>47</v>
          </cell>
          <cell r="G166">
            <v>56</v>
          </cell>
          <cell r="H166">
            <v>2</v>
          </cell>
          <cell r="I166">
            <v>4.4444444444444446E-2</v>
          </cell>
          <cell r="J166">
            <v>5</v>
          </cell>
          <cell r="K166">
            <v>9.8039215686274508E-2</v>
          </cell>
        </row>
        <row r="167">
          <cell r="A167" t="str">
            <v>3489C001AA</v>
          </cell>
          <cell r="B167" t="str">
            <v>PFI-030 BK</v>
          </cell>
          <cell r="C167" t="str">
            <v>Canon Ink Tank PFI-030BK - Pigment Black Ink Tank 55ml</v>
          </cell>
          <cell r="D167">
            <v>45</v>
          </cell>
          <cell r="E167">
            <v>51</v>
          </cell>
          <cell r="F167">
            <v>47</v>
          </cell>
          <cell r="G167">
            <v>56</v>
          </cell>
          <cell r="H167">
            <v>2</v>
          </cell>
          <cell r="I167">
            <v>4.4444444444444446E-2</v>
          </cell>
          <cell r="J167">
            <v>5</v>
          </cell>
          <cell r="K167">
            <v>9.8039215686274508E-2</v>
          </cell>
        </row>
        <row r="168">
          <cell r="A168" t="str">
            <v>3490C001AA</v>
          </cell>
          <cell r="B168" t="str">
            <v>PFI-030 C</v>
          </cell>
          <cell r="C168" t="str">
            <v xml:space="preserve">Canon Ink Tank PFI-030C - Pigment Cyan Ink Tank 55ml </v>
          </cell>
          <cell r="D168">
            <v>45</v>
          </cell>
          <cell r="E168">
            <v>51</v>
          </cell>
          <cell r="F168">
            <v>47</v>
          </cell>
          <cell r="G168">
            <v>56</v>
          </cell>
          <cell r="H168">
            <v>2</v>
          </cell>
          <cell r="I168">
            <v>4.4444444444444446E-2</v>
          </cell>
          <cell r="J168">
            <v>5</v>
          </cell>
          <cell r="K168">
            <v>9.8039215686274508E-2</v>
          </cell>
        </row>
        <row r="169">
          <cell r="A169" t="str">
            <v>6265C001AA</v>
          </cell>
          <cell r="B169" t="str">
            <v>PFI-031 M</v>
          </cell>
          <cell r="C169" t="str">
            <v>Canon Ink Tank PFI-031 M - Pigment Magenta Ink Tank 55ml</v>
          </cell>
          <cell r="D169">
            <v>45</v>
          </cell>
          <cell r="E169">
            <v>51</v>
          </cell>
          <cell r="F169">
            <v>47</v>
          </cell>
          <cell r="G169">
            <v>56</v>
          </cell>
          <cell r="H169">
            <v>2</v>
          </cell>
          <cell r="I169">
            <v>4.4444444444444446E-2</v>
          </cell>
          <cell r="J169">
            <v>5</v>
          </cell>
          <cell r="K169">
            <v>9.8039215686274508E-2</v>
          </cell>
        </row>
        <row r="170">
          <cell r="A170" t="str">
            <v>3492C001AA</v>
          </cell>
          <cell r="B170" t="str">
            <v>PFI-030 Y</v>
          </cell>
          <cell r="C170" t="str">
            <v xml:space="preserve">Canon Ink Tank PFI-030Y - Pigment Yellow Ink Tank 55ml </v>
          </cell>
          <cell r="D170">
            <v>45</v>
          </cell>
          <cell r="E170">
            <v>51</v>
          </cell>
          <cell r="F170">
            <v>47</v>
          </cell>
          <cell r="G170">
            <v>56</v>
          </cell>
          <cell r="H170">
            <v>2</v>
          </cell>
          <cell r="I170">
            <v>4.4444444444444446E-2</v>
          </cell>
          <cell r="J170">
            <v>5</v>
          </cell>
          <cell r="K170">
            <v>9.8039215686274508E-2</v>
          </cell>
        </row>
        <row r="171">
          <cell r="A171" t="str">
            <v>2352C003AB</v>
          </cell>
          <cell r="B171" t="str">
            <v>PF-06</v>
          </cell>
          <cell r="C171" t="str">
            <v>Print Head PF-06</v>
          </cell>
          <cell r="D171">
            <v>422</v>
          </cell>
          <cell r="E171">
            <v>484</v>
          </cell>
          <cell r="F171">
            <v>443</v>
          </cell>
          <cell r="G171">
            <v>532</v>
          </cell>
          <cell r="H171">
            <v>21</v>
          </cell>
          <cell r="I171">
            <v>4.9763033175355451E-2</v>
          </cell>
          <cell r="J171">
            <v>48</v>
          </cell>
          <cell r="K171">
            <v>9.9173553719008267E-2</v>
          </cell>
        </row>
        <row r="172">
          <cell r="A172" t="str">
            <v>6248C002AB</v>
          </cell>
          <cell r="B172" t="str">
            <v>TM-340</v>
          </cell>
          <cell r="C172" t="str">
            <v>imagePROGRAF TM-340 Printer</v>
          </cell>
          <cell r="D172">
            <v>3148</v>
          </cell>
          <cell r="E172">
            <v>3680</v>
          </cell>
          <cell r="F172">
            <v>3305</v>
          </cell>
          <cell r="G172">
            <v>4048</v>
          </cell>
          <cell r="H172">
            <v>157</v>
          </cell>
          <cell r="I172">
            <v>4.9872935196950442E-2</v>
          </cell>
          <cell r="J172">
            <v>368</v>
          </cell>
          <cell r="K172">
            <v>0.1</v>
          </cell>
        </row>
        <row r="173">
          <cell r="A173" t="str">
            <v>6248C005AB</v>
          </cell>
          <cell r="B173" t="str">
            <v>TM-340MFP LM</v>
          </cell>
          <cell r="C173" t="str">
            <v>imagePROGRAF TM-340 MFP Lm36</v>
          </cell>
          <cell r="D173">
            <v>5778</v>
          </cell>
          <cell r="E173">
            <v>6760</v>
          </cell>
          <cell r="F173">
            <v>6067</v>
          </cell>
          <cell r="G173">
            <v>7436</v>
          </cell>
          <cell r="H173">
            <v>289</v>
          </cell>
          <cell r="I173">
            <v>5.0017307026652823E-2</v>
          </cell>
          <cell r="J173">
            <v>676</v>
          </cell>
          <cell r="K173">
            <v>0.1</v>
          </cell>
        </row>
        <row r="174">
          <cell r="A174" t="str">
            <v>6248C007AB</v>
          </cell>
          <cell r="B174" t="str">
            <v>TM340MFP CSA</v>
          </cell>
          <cell r="C174" t="str">
            <v>imagePROGRAF TM-340 MFP Lm36</v>
          </cell>
          <cell r="D174">
            <v>5778</v>
          </cell>
          <cell r="E174">
            <v>6760</v>
          </cell>
          <cell r="F174">
            <v>6067</v>
          </cell>
          <cell r="G174">
            <v>7436</v>
          </cell>
          <cell r="H174">
            <v>289</v>
          </cell>
          <cell r="I174">
            <v>5.0017307026652823E-2</v>
          </cell>
          <cell r="J174">
            <v>676</v>
          </cell>
          <cell r="K174">
            <v>0.1</v>
          </cell>
        </row>
        <row r="175">
          <cell r="A175" t="str">
            <v>1708BC77AA</v>
          </cell>
          <cell r="B175" t="str">
            <v>TM340 1YEW D</v>
          </cell>
          <cell r="C175" t="str">
            <v>TM-340 1 Year eCarePAK (cannot be sold in Puerto Rico)</v>
          </cell>
          <cell r="D175">
            <v>320</v>
          </cell>
          <cell r="E175">
            <v>400</v>
          </cell>
          <cell r="F175">
            <v>336</v>
          </cell>
          <cell r="G175">
            <v>440</v>
          </cell>
          <cell r="H175">
            <v>16</v>
          </cell>
          <cell r="I175">
            <v>0.05</v>
          </cell>
          <cell r="J175">
            <v>40</v>
          </cell>
          <cell r="K175">
            <v>0.1</v>
          </cell>
        </row>
        <row r="176">
          <cell r="A176" t="str">
            <v>1708BC78AA</v>
          </cell>
          <cell r="B176" t="str">
            <v>TM340 2YEW D</v>
          </cell>
          <cell r="C176" t="str">
            <v>TM-340 2 Year eCarePAK (cannot be sold in Puerto Rico)</v>
          </cell>
          <cell r="D176">
            <v>600</v>
          </cell>
          <cell r="E176">
            <v>750</v>
          </cell>
          <cell r="F176">
            <v>630</v>
          </cell>
          <cell r="G176">
            <v>825</v>
          </cell>
          <cell r="H176">
            <v>30</v>
          </cell>
          <cell r="I176">
            <v>0.05</v>
          </cell>
          <cell r="J176">
            <v>75</v>
          </cell>
          <cell r="K176">
            <v>0.1</v>
          </cell>
        </row>
        <row r="177">
          <cell r="A177" t="str">
            <v>1708BC79AA</v>
          </cell>
          <cell r="B177" t="str">
            <v>TM340 3YEW D</v>
          </cell>
          <cell r="C177" t="str">
            <v>TM-340 3 Year eCarePAK (cannot be sold in Puerto Rico)</v>
          </cell>
          <cell r="D177">
            <v>820</v>
          </cell>
          <cell r="E177">
            <v>1020</v>
          </cell>
          <cell r="F177">
            <v>861</v>
          </cell>
          <cell r="G177">
            <v>1122</v>
          </cell>
          <cell r="H177">
            <v>41</v>
          </cell>
          <cell r="I177">
            <v>0.05</v>
          </cell>
          <cell r="J177">
            <v>102</v>
          </cell>
          <cell r="K177">
            <v>0.1</v>
          </cell>
        </row>
        <row r="178">
          <cell r="A178" t="str">
            <v>1708BC80AA</v>
          </cell>
          <cell r="B178" t="str">
            <v>TM340 4YEW D</v>
          </cell>
          <cell r="C178" t="str">
            <v>TM-340 4 Year eCarePAK (cannot be sold in Puerto Rico)</v>
          </cell>
          <cell r="D178">
            <v>1049</v>
          </cell>
          <cell r="E178">
            <v>1320</v>
          </cell>
          <cell r="F178">
            <v>1101</v>
          </cell>
          <cell r="G178">
            <v>1452</v>
          </cell>
          <cell r="H178">
            <v>52</v>
          </cell>
          <cell r="I178">
            <v>4.9571020019065777E-2</v>
          </cell>
          <cell r="J178">
            <v>132</v>
          </cell>
          <cell r="K178">
            <v>0.1</v>
          </cell>
        </row>
        <row r="179">
          <cell r="A179" t="str">
            <v>1708BD38AA</v>
          </cell>
          <cell r="B179" t="str">
            <v>TM340LM361YD</v>
          </cell>
          <cell r="C179" t="str">
            <v>TM-340 MFP Lm36 1 year eCarePAK (cannot be sold in Puerto Rico)</v>
          </cell>
          <cell r="D179">
            <v>650</v>
          </cell>
          <cell r="E179">
            <v>820</v>
          </cell>
          <cell r="F179">
            <v>683</v>
          </cell>
          <cell r="G179">
            <v>902</v>
          </cell>
          <cell r="H179">
            <v>33</v>
          </cell>
          <cell r="I179">
            <v>5.0769230769230768E-2</v>
          </cell>
          <cell r="J179">
            <v>82</v>
          </cell>
          <cell r="K179">
            <v>0.1</v>
          </cell>
        </row>
        <row r="180">
          <cell r="A180" t="str">
            <v>1708BD39AA</v>
          </cell>
          <cell r="B180" t="str">
            <v>TM340LM362YD</v>
          </cell>
          <cell r="C180" t="str">
            <v>TM-340 MFP Lm36 2 year eCarePAK (cannot be sold in Puerto Rico)</v>
          </cell>
          <cell r="D180">
            <v>1250</v>
          </cell>
          <cell r="E180">
            <v>1550</v>
          </cell>
          <cell r="F180">
            <v>1313</v>
          </cell>
          <cell r="G180">
            <v>1705</v>
          </cell>
          <cell r="H180">
            <v>63</v>
          </cell>
          <cell r="I180">
            <v>5.04E-2</v>
          </cell>
          <cell r="J180">
            <v>155</v>
          </cell>
          <cell r="K180">
            <v>0.1</v>
          </cell>
        </row>
        <row r="181">
          <cell r="A181" t="str">
            <v>1708BD40AA</v>
          </cell>
          <cell r="B181" t="str">
            <v>TM340LM363YD</v>
          </cell>
          <cell r="C181" t="str">
            <v>TM-340 MFP Lm36 3 year eCarePAK (cannot be sold in Puerto Rico)</v>
          </cell>
          <cell r="D181">
            <v>1800</v>
          </cell>
          <cell r="E181">
            <v>2250</v>
          </cell>
          <cell r="F181">
            <v>1890</v>
          </cell>
          <cell r="G181">
            <v>2475</v>
          </cell>
          <cell r="H181">
            <v>90</v>
          </cell>
          <cell r="I181">
            <v>0.05</v>
          </cell>
          <cell r="J181">
            <v>225</v>
          </cell>
          <cell r="K181">
            <v>0.1</v>
          </cell>
        </row>
        <row r="182">
          <cell r="A182" t="str">
            <v>1708BD41AA</v>
          </cell>
          <cell r="B182" t="str">
            <v>TM340LM364YD</v>
          </cell>
          <cell r="C182" t="str">
            <v>TM-340 MFP Lm36 4 year eCarePAK (cannot be sold in Puerto Rico)</v>
          </cell>
          <cell r="D182">
            <v>2299</v>
          </cell>
          <cell r="E182">
            <v>2899</v>
          </cell>
          <cell r="F182">
            <v>2414</v>
          </cell>
          <cell r="G182">
            <v>3189</v>
          </cell>
          <cell r="H182">
            <v>115</v>
          </cell>
          <cell r="I182">
            <v>5.002174858634189E-2</v>
          </cell>
          <cell r="J182">
            <v>290</v>
          </cell>
          <cell r="K182">
            <v>0.10003449465332874</v>
          </cell>
        </row>
        <row r="183">
          <cell r="A183" t="str">
            <v>6240C002AB</v>
          </cell>
          <cell r="B183" t="str">
            <v>TM-250</v>
          </cell>
          <cell r="C183" t="str">
            <v>imagePROGRAF TM-250 Printer</v>
          </cell>
          <cell r="D183">
            <v>2417</v>
          </cell>
          <cell r="E183">
            <v>2828</v>
          </cell>
          <cell r="F183">
            <v>2538</v>
          </cell>
          <cell r="G183">
            <v>3111</v>
          </cell>
          <cell r="H183">
            <v>121</v>
          </cell>
          <cell r="I183">
            <v>5.0062060405461316E-2</v>
          </cell>
          <cell r="J183">
            <v>283</v>
          </cell>
          <cell r="K183">
            <v>0.10007072135785007</v>
          </cell>
        </row>
        <row r="184">
          <cell r="A184" t="str">
            <v>6240C007AB</v>
          </cell>
          <cell r="B184" t="str">
            <v>TM-250MFP LM</v>
          </cell>
          <cell r="C184" t="str">
            <v>imagePROGRAF TM-250 MFP Lm24</v>
          </cell>
          <cell r="D184">
            <v>4732</v>
          </cell>
          <cell r="E184">
            <v>5533</v>
          </cell>
          <cell r="F184">
            <v>4969</v>
          </cell>
          <cell r="G184">
            <v>6086</v>
          </cell>
          <cell r="H184">
            <v>237</v>
          </cell>
          <cell r="I184">
            <v>5.0084530853761626E-2</v>
          </cell>
          <cell r="J184">
            <v>553</v>
          </cell>
          <cell r="K184">
            <v>9.9945779866257009E-2</v>
          </cell>
        </row>
        <row r="185">
          <cell r="A185" t="str">
            <v>6240C009AB</v>
          </cell>
          <cell r="B185" t="str">
            <v>TM250MFP CSA</v>
          </cell>
          <cell r="C185" t="str">
            <v>imagePROGRAF TM-250 MFP Lm24</v>
          </cell>
          <cell r="D185">
            <v>4732</v>
          </cell>
          <cell r="E185">
            <v>5533</v>
          </cell>
          <cell r="F185">
            <v>4969</v>
          </cell>
          <cell r="G185">
            <v>6086</v>
          </cell>
          <cell r="H185">
            <v>237</v>
          </cell>
          <cell r="I185">
            <v>5.0084530853761626E-2</v>
          </cell>
          <cell r="J185">
            <v>553</v>
          </cell>
          <cell r="K185">
            <v>9.9945779866257009E-2</v>
          </cell>
        </row>
        <row r="186">
          <cell r="A186" t="str">
            <v>1708BC85AA</v>
          </cell>
          <cell r="B186" t="str">
            <v>TM250 1YEW D</v>
          </cell>
          <cell r="C186" t="str">
            <v>TM-250 1 Year eCarePAK (cannot be sold in Puerto Rico)</v>
          </cell>
          <cell r="D186">
            <v>320</v>
          </cell>
          <cell r="E186">
            <v>400</v>
          </cell>
          <cell r="F186">
            <v>336</v>
          </cell>
          <cell r="G186">
            <v>440</v>
          </cell>
          <cell r="H186">
            <v>16</v>
          </cell>
          <cell r="I186">
            <v>0.05</v>
          </cell>
          <cell r="J186">
            <v>40</v>
          </cell>
          <cell r="K186">
            <v>0.1</v>
          </cell>
        </row>
        <row r="187">
          <cell r="A187" t="str">
            <v>1708BC86AA</v>
          </cell>
          <cell r="B187" t="str">
            <v>TM250 2YEW D</v>
          </cell>
          <cell r="C187" t="str">
            <v>TM-250 2 Year eCarePAK (cannot be sold in Puerto Rico)</v>
          </cell>
          <cell r="D187">
            <v>600</v>
          </cell>
          <cell r="E187">
            <v>750</v>
          </cell>
          <cell r="F187">
            <v>630</v>
          </cell>
          <cell r="G187">
            <v>825</v>
          </cell>
          <cell r="H187">
            <v>30</v>
          </cell>
          <cell r="I187">
            <v>0.05</v>
          </cell>
          <cell r="J187">
            <v>75</v>
          </cell>
          <cell r="K187">
            <v>0.1</v>
          </cell>
        </row>
        <row r="188">
          <cell r="A188" t="str">
            <v>1708BC87AA</v>
          </cell>
          <cell r="B188" t="str">
            <v>TM250 3YEW D</v>
          </cell>
          <cell r="C188" t="str">
            <v>TM-250 3 Year eCarePAK (cannot be sold in Puerto Rico)</v>
          </cell>
          <cell r="D188">
            <v>820</v>
          </cell>
          <cell r="E188">
            <v>1020</v>
          </cell>
          <cell r="F188">
            <v>861</v>
          </cell>
          <cell r="G188">
            <v>1122</v>
          </cell>
          <cell r="H188">
            <v>41</v>
          </cell>
          <cell r="I188">
            <v>0.05</v>
          </cell>
          <cell r="J188">
            <v>102</v>
          </cell>
          <cell r="K188">
            <v>0.1</v>
          </cell>
        </row>
        <row r="189">
          <cell r="A189" t="str">
            <v>1708BC88AA</v>
          </cell>
          <cell r="B189" t="str">
            <v>TM250 4YEW D</v>
          </cell>
          <cell r="C189" t="str">
            <v>TM-250 4 Year eCarePAK (cannot be sold in Puerto Rico)</v>
          </cell>
          <cell r="D189">
            <v>1049</v>
          </cell>
          <cell r="E189">
            <v>1320</v>
          </cell>
          <cell r="F189">
            <v>1101</v>
          </cell>
          <cell r="G189">
            <v>1452</v>
          </cell>
          <cell r="H189">
            <v>52</v>
          </cell>
          <cell r="I189">
            <v>4.9571020019065777E-2</v>
          </cell>
          <cell r="J189">
            <v>132</v>
          </cell>
          <cell r="K189">
            <v>0.1</v>
          </cell>
        </row>
        <row r="190">
          <cell r="A190" t="str">
            <v>1708BD46AA</v>
          </cell>
          <cell r="B190" t="str">
            <v>TM250LM241YD</v>
          </cell>
          <cell r="C190" t="str">
            <v>TM-250 MFP Lm24 1 year eCarePAK (cannot be sold in Puerto Rico)</v>
          </cell>
          <cell r="D190">
            <v>600</v>
          </cell>
          <cell r="E190">
            <v>750</v>
          </cell>
          <cell r="F190">
            <v>630</v>
          </cell>
          <cell r="G190">
            <v>825</v>
          </cell>
          <cell r="H190">
            <v>30</v>
          </cell>
          <cell r="I190">
            <v>0.05</v>
          </cell>
          <cell r="J190">
            <v>75</v>
          </cell>
          <cell r="K190">
            <v>0.1</v>
          </cell>
        </row>
        <row r="191">
          <cell r="A191" t="str">
            <v>1708BD47AA</v>
          </cell>
          <cell r="B191" t="str">
            <v>TM250LM242YD</v>
          </cell>
          <cell r="C191" t="str">
            <v>TM-250 MFP Lm24 2 year eCarePAK (cannot be sold in Puerto Rico)</v>
          </cell>
          <cell r="D191">
            <v>1150</v>
          </cell>
          <cell r="E191">
            <v>1450</v>
          </cell>
          <cell r="F191">
            <v>1208</v>
          </cell>
          <cell r="G191">
            <v>1595</v>
          </cell>
          <cell r="H191">
            <v>58</v>
          </cell>
          <cell r="I191">
            <v>5.0434782608695654E-2</v>
          </cell>
          <cell r="J191">
            <v>145</v>
          </cell>
          <cell r="K191">
            <v>0.1</v>
          </cell>
        </row>
        <row r="192">
          <cell r="A192" t="str">
            <v>1708BD48AA</v>
          </cell>
          <cell r="B192" t="str">
            <v>TM250LM243YD</v>
          </cell>
          <cell r="C192" t="str">
            <v>TM-250 MFP Lm24 3 year eCarePAK (cannot be sold in Puerto Rico)</v>
          </cell>
          <cell r="D192">
            <v>1699</v>
          </cell>
          <cell r="E192">
            <v>2100</v>
          </cell>
          <cell r="F192">
            <v>1784</v>
          </cell>
          <cell r="G192">
            <v>2310</v>
          </cell>
          <cell r="H192">
            <v>85</v>
          </cell>
          <cell r="I192">
            <v>5.0029429075927015E-2</v>
          </cell>
          <cell r="J192">
            <v>210</v>
          </cell>
          <cell r="K192">
            <v>0.1</v>
          </cell>
        </row>
        <row r="193">
          <cell r="A193" t="str">
            <v>1708BD49AA</v>
          </cell>
          <cell r="B193" t="str">
            <v>TM250LM244YD</v>
          </cell>
          <cell r="C193" t="str">
            <v>TM-250 MFP Lm24 4 year eCarePAK (cannot be sold in Puerto Rico)</v>
          </cell>
          <cell r="D193">
            <v>2200</v>
          </cell>
          <cell r="E193">
            <v>2750</v>
          </cell>
          <cell r="F193">
            <v>2310</v>
          </cell>
          <cell r="G193">
            <v>3025</v>
          </cell>
          <cell r="H193">
            <v>110</v>
          </cell>
          <cell r="I193">
            <v>0.05</v>
          </cell>
          <cell r="J193">
            <v>275</v>
          </cell>
          <cell r="K193">
            <v>0.1</v>
          </cell>
        </row>
        <row r="194">
          <cell r="A194" t="str">
            <v>6267C001AA</v>
          </cell>
          <cell r="B194" t="str">
            <v>PFI-121M</v>
          </cell>
          <cell r="C194" t="str">
            <v>Canon Ink Tank PFI-121 M - Magenta Cyan Ink Tank 130ml</v>
          </cell>
          <cell r="D194">
            <v>75</v>
          </cell>
          <cell r="E194">
            <v>86.25</v>
          </cell>
          <cell r="F194">
            <v>79</v>
          </cell>
          <cell r="G194">
            <v>95</v>
          </cell>
          <cell r="H194">
            <v>4</v>
          </cell>
          <cell r="I194">
            <v>5.3333333333333337E-2</v>
          </cell>
          <cell r="J194">
            <v>8.75</v>
          </cell>
          <cell r="K194">
            <v>0.10144927536231885</v>
          </cell>
        </row>
        <row r="195">
          <cell r="A195" t="str">
            <v>6269C001AA</v>
          </cell>
          <cell r="B195" t="str">
            <v>PFI-321M</v>
          </cell>
          <cell r="C195" t="str">
            <v>Canon Ink Tank PFI-321 M - Pigment Magenta Ink Tank 300ml</v>
          </cell>
          <cell r="D195">
            <v>135.5</v>
          </cell>
          <cell r="E195">
            <v>155.75</v>
          </cell>
          <cell r="F195">
            <v>142</v>
          </cell>
          <cell r="G195">
            <v>171</v>
          </cell>
          <cell r="H195">
            <v>6.5</v>
          </cell>
          <cell r="I195">
            <v>4.797047970479705E-2</v>
          </cell>
          <cell r="J195">
            <v>15.25</v>
          </cell>
          <cell r="K195">
            <v>9.7913322632423749E-2</v>
          </cell>
        </row>
        <row r="196">
          <cell r="A196" t="str">
            <v>6246C002AB</v>
          </cell>
          <cell r="B196" t="str">
            <v>TM-350</v>
          </cell>
          <cell r="C196" t="str">
            <v>imagePROGRAF TM-350 Printer</v>
          </cell>
          <cell r="D196">
            <v>4355</v>
          </cell>
          <cell r="E196">
            <v>5091</v>
          </cell>
          <cell r="F196">
            <v>4573</v>
          </cell>
          <cell r="G196">
            <v>5600</v>
          </cell>
          <cell r="H196">
            <v>218</v>
          </cell>
          <cell r="I196">
            <v>5.0057405281285876E-2</v>
          </cell>
          <cell r="J196">
            <v>509</v>
          </cell>
          <cell r="K196">
            <v>9.9980357493616182E-2</v>
          </cell>
        </row>
        <row r="197">
          <cell r="A197" t="str">
            <v>6246C006AB</v>
          </cell>
          <cell r="B197" t="str">
            <v>TM-350MFP LM</v>
          </cell>
          <cell r="C197" t="str">
            <v>imagePROGRAF TM-350 MFP Lm36</v>
          </cell>
          <cell r="D197">
            <v>6985</v>
          </cell>
          <cell r="E197">
            <v>8171</v>
          </cell>
          <cell r="F197">
            <v>7334</v>
          </cell>
          <cell r="G197">
            <v>8988</v>
          </cell>
          <cell r="H197">
            <v>349</v>
          </cell>
          <cell r="I197">
            <v>4.9964209019327133E-2</v>
          </cell>
          <cell r="J197">
            <v>817</v>
          </cell>
          <cell r="K197">
            <v>9.9987761595887903E-2</v>
          </cell>
        </row>
        <row r="198">
          <cell r="A198" t="str">
            <v>6246C009AB</v>
          </cell>
          <cell r="B198" t="str">
            <v>TM350MFL CSA</v>
          </cell>
          <cell r="C198" t="str">
            <v>imagePROGRAF TM-350 MFP Lm36</v>
          </cell>
          <cell r="D198">
            <v>6985</v>
          </cell>
          <cell r="E198">
            <v>8171</v>
          </cell>
          <cell r="F198">
            <v>7334</v>
          </cell>
          <cell r="G198">
            <v>8988</v>
          </cell>
          <cell r="H198">
            <v>349</v>
          </cell>
          <cell r="I198">
            <v>4.9964209019327133E-2</v>
          </cell>
          <cell r="J198">
            <v>817</v>
          </cell>
          <cell r="K198">
            <v>9.9987761595887903E-2</v>
          </cell>
        </row>
        <row r="199">
          <cell r="A199" t="str">
            <v>6246C007AC</v>
          </cell>
          <cell r="B199" t="str">
            <v>TM350MFP Z36</v>
          </cell>
          <cell r="C199" t="str">
            <v>imagePROGRAF TM-350 MFP Z36</v>
          </cell>
          <cell r="D199">
            <v>8484</v>
          </cell>
          <cell r="E199">
            <v>9926</v>
          </cell>
          <cell r="F199">
            <v>8908</v>
          </cell>
          <cell r="G199">
            <v>10919</v>
          </cell>
          <cell r="H199">
            <v>424</v>
          </cell>
          <cell r="I199">
            <v>4.9976426214049977E-2</v>
          </cell>
          <cell r="J199">
            <v>993</v>
          </cell>
          <cell r="K199">
            <v>0.1000402982067298</v>
          </cell>
        </row>
        <row r="200">
          <cell r="A200" t="str">
            <v>6246C010AC</v>
          </cell>
          <cell r="B200" t="str">
            <v>TM350MFZ CSA</v>
          </cell>
          <cell r="C200" t="str">
            <v>imagePROGRAF TM-350 MFP Z36</v>
          </cell>
          <cell r="D200">
            <v>8484</v>
          </cell>
          <cell r="E200">
            <v>9926</v>
          </cell>
          <cell r="F200">
            <v>8908</v>
          </cell>
          <cell r="G200">
            <v>10919</v>
          </cell>
          <cell r="H200">
            <v>424</v>
          </cell>
          <cell r="I200">
            <v>4.9976426214049977E-2</v>
          </cell>
          <cell r="J200">
            <v>993</v>
          </cell>
          <cell r="K200">
            <v>0.1000402982067298</v>
          </cell>
        </row>
        <row r="201">
          <cell r="A201" t="str">
            <v>1691B123AA</v>
          </cell>
          <cell r="B201" t="str">
            <v>Z36CALIBR TG</v>
          </cell>
          <cell r="C201" t="str">
            <v>Z36 Calibration Target</v>
          </cell>
          <cell r="D201">
            <v>44</v>
          </cell>
          <cell r="E201">
            <v>63</v>
          </cell>
          <cell r="F201">
            <v>46</v>
          </cell>
          <cell r="G201">
            <v>69</v>
          </cell>
          <cell r="H201">
            <v>2</v>
          </cell>
          <cell r="I201">
            <v>4.5454545454545456E-2</v>
          </cell>
          <cell r="J201">
            <v>6</v>
          </cell>
          <cell r="K201">
            <v>9.5238095238095233E-2</v>
          </cell>
        </row>
        <row r="202">
          <cell r="A202" t="str">
            <v>1691B124AA</v>
          </cell>
          <cell r="B202" t="str">
            <v>Z36SCANGLASS</v>
          </cell>
          <cell r="C202" t="str">
            <v>Z36 Scanner Glass</v>
          </cell>
          <cell r="D202">
            <v>249</v>
          </cell>
          <cell r="E202">
            <v>356</v>
          </cell>
          <cell r="F202">
            <v>261</v>
          </cell>
          <cell r="G202">
            <v>392</v>
          </cell>
          <cell r="H202">
            <v>12</v>
          </cell>
          <cell r="I202">
            <v>4.8192771084337352E-2</v>
          </cell>
          <cell r="J202">
            <v>36</v>
          </cell>
          <cell r="K202">
            <v>0.10112359550561797</v>
          </cell>
        </row>
        <row r="203">
          <cell r="A203" t="str">
            <v>1691B125AA</v>
          </cell>
          <cell r="B203" t="str">
            <v>Z36HOLDPLATE</v>
          </cell>
          <cell r="C203" t="str">
            <v>Z36 Hold-up Plate</v>
          </cell>
          <cell r="D203">
            <v>37</v>
          </cell>
          <cell r="E203">
            <v>52</v>
          </cell>
          <cell r="F203">
            <v>39</v>
          </cell>
          <cell r="G203">
            <v>57</v>
          </cell>
          <cell r="H203">
            <v>2</v>
          </cell>
          <cell r="I203">
            <v>5.4054054054054057E-2</v>
          </cell>
          <cell r="J203">
            <v>5</v>
          </cell>
          <cell r="K203">
            <v>9.6153846153846159E-2</v>
          </cell>
        </row>
        <row r="204">
          <cell r="A204" t="str">
            <v>1691B126AA</v>
          </cell>
          <cell r="B204" t="str">
            <v>Z36DOCRETURN</v>
          </cell>
          <cell r="C204" t="str">
            <v>Z36 Document Return Guides (Pack of 3)</v>
          </cell>
          <cell r="D204">
            <v>80</v>
          </cell>
          <cell r="E204">
            <v>112</v>
          </cell>
          <cell r="F204">
            <v>84</v>
          </cell>
          <cell r="G204">
            <v>123</v>
          </cell>
          <cell r="H204">
            <v>4</v>
          </cell>
          <cell r="I204">
            <v>0.05</v>
          </cell>
          <cell r="J204">
            <v>11</v>
          </cell>
          <cell r="K204">
            <v>9.8214285714285712E-2</v>
          </cell>
        </row>
        <row r="205">
          <cell r="A205" t="str">
            <v>1691B112AA</v>
          </cell>
          <cell r="B205" t="str">
            <v>ZSERIESKEYBO</v>
          </cell>
          <cell r="C205" t="str">
            <v>Z36 Keyboard Tray</v>
          </cell>
          <cell r="D205">
            <v>210</v>
          </cell>
          <cell r="E205">
            <v>300</v>
          </cell>
          <cell r="F205">
            <v>221</v>
          </cell>
          <cell r="G205">
            <v>330</v>
          </cell>
          <cell r="H205">
            <v>11</v>
          </cell>
          <cell r="I205">
            <v>5.2380952380952382E-2</v>
          </cell>
          <cell r="J205">
            <v>30</v>
          </cell>
          <cell r="K205">
            <v>0.1</v>
          </cell>
        </row>
        <row r="206">
          <cell r="A206" t="str">
            <v>1708BC97AA</v>
          </cell>
          <cell r="B206" t="str">
            <v>TM350 1YEW D</v>
          </cell>
          <cell r="C206" t="str">
            <v>TM-350 1 Year eCarePAK (cannot be sold in Puerto Rico)</v>
          </cell>
          <cell r="D206">
            <v>379</v>
          </cell>
          <cell r="E206">
            <v>480</v>
          </cell>
          <cell r="F206">
            <v>398</v>
          </cell>
          <cell r="G206">
            <v>528</v>
          </cell>
          <cell r="H206">
            <v>19</v>
          </cell>
          <cell r="I206">
            <v>5.0131926121372031E-2</v>
          </cell>
          <cell r="J206">
            <v>48</v>
          </cell>
          <cell r="K206">
            <v>0.1</v>
          </cell>
        </row>
        <row r="207">
          <cell r="A207" t="str">
            <v>1708BC98AA</v>
          </cell>
          <cell r="B207" t="str">
            <v>TM350 2YEW D</v>
          </cell>
          <cell r="C207" t="str">
            <v>TM-350 2 Year eCarePAK (cannot be sold in Puerto Rico)</v>
          </cell>
          <cell r="D207">
            <v>720</v>
          </cell>
          <cell r="E207">
            <v>899</v>
          </cell>
          <cell r="F207">
            <v>756</v>
          </cell>
          <cell r="G207">
            <v>989</v>
          </cell>
          <cell r="H207">
            <v>36</v>
          </cell>
          <cell r="I207">
            <v>0.05</v>
          </cell>
          <cell r="J207">
            <v>90</v>
          </cell>
          <cell r="K207">
            <v>0.10011123470522804</v>
          </cell>
        </row>
        <row r="208">
          <cell r="A208" t="str">
            <v>1708BC99AA</v>
          </cell>
          <cell r="B208" t="str">
            <v>TM350 3YEW D</v>
          </cell>
          <cell r="C208" t="str">
            <v>TM-350 3 Year eCarePAK (cannot be sold in Puerto Rico)</v>
          </cell>
          <cell r="D208">
            <v>950</v>
          </cell>
          <cell r="E208">
            <v>1199</v>
          </cell>
          <cell r="F208">
            <v>998</v>
          </cell>
          <cell r="G208">
            <v>1319</v>
          </cell>
          <cell r="H208">
            <v>48</v>
          </cell>
          <cell r="I208">
            <v>5.0526315789473683E-2</v>
          </cell>
          <cell r="J208">
            <v>120</v>
          </cell>
          <cell r="K208">
            <v>0.10008340283569642</v>
          </cell>
        </row>
        <row r="209">
          <cell r="A209" t="str">
            <v>1708BD01AA</v>
          </cell>
          <cell r="B209" t="str">
            <v>TM350 4YEW D</v>
          </cell>
          <cell r="C209" t="str">
            <v>TM-350 4 Year eCarePAK (cannot be sold in Puerto Rico)</v>
          </cell>
          <cell r="D209">
            <v>1250</v>
          </cell>
          <cell r="E209">
            <v>1550</v>
          </cell>
          <cell r="F209">
            <v>1313</v>
          </cell>
          <cell r="G209">
            <v>1705</v>
          </cell>
          <cell r="H209">
            <v>63</v>
          </cell>
          <cell r="I209">
            <v>5.04E-2</v>
          </cell>
          <cell r="J209">
            <v>155</v>
          </cell>
          <cell r="K209">
            <v>0.1</v>
          </cell>
        </row>
        <row r="210">
          <cell r="A210" t="str">
            <v>1708BD55AA</v>
          </cell>
          <cell r="B210" t="str">
            <v>TM350LM361YD</v>
          </cell>
          <cell r="C210" t="str">
            <v>TM-350 MFP Lm36 1 year eCarePAK (cannot be sold in Puerto Rico)</v>
          </cell>
          <cell r="D210">
            <v>729</v>
          </cell>
          <cell r="E210">
            <v>920</v>
          </cell>
          <cell r="F210">
            <v>765</v>
          </cell>
          <cell r="G210">
            <v>1012</v>
          </cell>
          <cell r="H210">
            <v>36</v>
          </cell>
          <cell r="I210">
            <v>4.9382716049382713E-2</v>
          </cell>
          <cell r="J210">
            <v>92</v>
          </cell>
          <cell r="K210">
            <v>0.1</v>
          </cell>
        </row>
        <row r="211">
          <cell r="A211" t="str">
            <v>1708BD56AA</v>
          </cell>
          <cell r="B211" t="str">
            <v>TM350LM362YD</v>
          </cell>
          <cell r="C211" t="str">
            <v>TM-350 MFP Lm36 2 year eCarePAK (cannot be sold in Puerto Rico)</v>
          </cell>
          <cell r="D211">
            <v>1349</v>
          </cell>
          <cell r="E211">
            <v>1680</v>
          </cell>
          <cell r="F211">
            <v>1416</v>
          </cell>
          <cell r="G211">
            <v>1848</v>
          </cell>
          <cell r="H211">
            <v>67</v>
          </cell>
          <cell r="I211">
            <v>4.9666419570051891E-2</v>
          </cell>
          <cell r="J211">
            <v>168</v>
          </cell>
          <cell r="K211">
            <v>0.1</v>
          </cell>
        </row>
        <row r="212">
          <cell r="A212" t="str">
            <v>1708BD57AA</v>
          </cell>
          <cell r="B212" t="str">
            <v>TM350LM363YD</v>
          </cell>
          <cell r="C212" t="str">
            <v>TM-350 MFP Lm36 3 year eCarePAK (cannot be sold in Puerto Rico)</v>
          </cell>
          <cell r="D212">
            <v>2100</v>
          </cell>
          <cell r="E212">
            <v>2650</v>
          </cell>
          <cell r="F212">
            <v>2205</v>
          </cell>
          <cell r="G212">
            <v>2915</v>
          </cell>
          <cell r="H212">
            <v>105</v>
          </cell>
          <cell r="I212">
            <v>0.05</v>
          </cell>
          <cell r="J212">
            <v>265</v>
          </cell>
          <cell r="K212">
            <v>0.1</v>
          </cell>
        </row>
        <row r="213">
          <cell r="A213" t="str">
            <v>1708BD58AA</v>
          </cell>
          <cell r="B213" t="str">
            <v>TM350LM364YD</v>
          </cell>
          <cell r="C213" t="str">
            <v>TM-350 MFP Lm36 4 year eCarePAK (cannot be sold in Puerto Rico)</v>
          </cell>
          <cell r="D213">
            <v>2750</v>
          </cell>
          <cell r="E213">
            <v>3450</v>
          </cell>
          <cell r="F213">
            <v>2888</v>
          </cell>
          <cell r="G213">
            <v>3795</v>
          </cell>
          <cell r="H213">
            <v>138</v>
          </cell>
          <cell r="I213">
            <v>5.0181818181818182E-2</v>
          </cell>
          <cell r="J213">
            <v>345</v>
          </cell>
          <cell r="K213">
            <v>0.1</v>
          </cell>
        </row>
        <row r="214">
          <cell r="A214" t="str">
            <v>1708BD63AA</v>
          </cell>
          <cell r="B214" t="str">
            <v>TM350Z361Y D</v>
          </cell>
          <cell r="C214" t="str">
            <v>TM-350 MFP Z36 1 year eCarePAK (cannot be sold in Puerto Rico)</v>
          </cell>
          <cell r="D214">
            <v>729</v>
          </cell>
          <cell r="E214">
            <v>920</v>
          </cell>
          <cell r="F214">
            <v>765</v>
          </cell>
          <cell r="G214">
            <v>1012</v>
          </cell>
          <cell r="H214">
            <v>36</v>
          </cell>
          <cell r="I214">
            <v>4.9382716049382713E-2</v>
          </cell>
          <cell r="J214">
            <v>92</v>
          </cell>
          <cell r="K214">
            <v>0.1</v>
          </cell>
        </row>
        <row r="215">
          <cell r="A215" t="str">
            <v>1708BD64AA</v>
          </cell>
          <cell r="B215" t="str">
            <v>TM350Z362Y D</v>
          </cell>
          <cell r="C215" t="str">
            <v xml:space="preserve">TM-350 MFP Z36 2 year eCarePAK (cannot be sold in Puerto Rico) </v>
          </cell>
          <cell r="D215">
            <v>1349</v>
          </cell>
          <cell r="E215">
            <v>1680</v>
          </cell>
          <cell r="F215">
            <v>1416</v>
          </cell>
          <cell r="G215">
            <v>1848</v>
          </cell>
          <cell r="H215">
            <v>67</v>
          </cell>
          <cell r="I215">
            <v>4.9666419570051891E-2</v>
          </cell>
          <cell r="J215">
            <v>168</v>
          </cell>
          <cell r="K215">
            <v>0.1</v>
          </cell>
        </row>
        <row r="216">
          <cell r="A216" t="str">
            <v>1708BD65AA</v>
          </cell>
          <cell r="B216" t="str">
            <v>TM350Z363Y D</v>
          </cell>
          <cell r="C216" t="str">
            <v>TM-350 MFP Z36 3 year eCarePAK (cannot be sold in Puerto Rico)</v>
          </cell>
          <cell r="D216">
            <v>2100</v>
          </cell>
          <cell r="E216">
            <v>2650</v>
          </cell>
          <cell r="F216">
            <v>2205</v>
          </cell>
          <cell r="G216">
            <v>2915</v>
          </cell>
          <cell r="H216">
            <v>105</v>
          </cell>
          <cell r="I216">
            <v>0.05</v>
          </cell>
          <cell r="J216">
            <v>265</v>
          </cell>
          <cell r="K216">
            <v>0.1</v>
          </cell>
        </row>
        <row r="217">
          <cell r="A217" t="str">
            <v>1708BD66AA</v>
          </cell>
          <cell r="B217" t="str">
            <v>TM350Z364Y D</v>
          </cell>
          <cell r="C217" t="str">
            <v>TM-350 MFP Z36 4 year eCarePAK (cannot be sold in Puerto Rico)</v>
          </cell>
          <cell r="D217">
            <v>2750</v>
          </cell>
          <cell r="E217">
            <v>3450</v>
          </cell>
          <cell r="F217">
            <v>2888</v>
          </cell>
          <cell r="G217">
            <v>3795</v>
          </cell>
          <cell r="H217">
            <v>138</v>
          </cell>
          <cell r="I217">
            <v>5.0181818181818182E-2</v>
          </cell>
          <cell r="J217">
            <v>345</v>
          </cell>
          <cell r="K217">
            <v>0.1</v>
          </cell>
        </row>
        <row r="218">
          <cell r="A218" t="str">
            <v>6244C002AB</v>
          </cell>
          <cell r="B218" t="str">
            <v>TM-355</v>
          </cell>
          <cell r="C218" t="str">
            <v>imagePROGRAF TM-355 Printer</v>
          </cell>
          <cell r="D218">
            <v>4839</v>
          </cell>
          <cell r="E218">
            <v>5655</v>
          </cell>
          <cell r="F218">
            <v>5081</v>
          </cell>
          <cell r="G218">
            <v>6221</v>
          </cell>
          <cell r="H218">
            <v>242</v>
          </cell>
          <cell r="I218">
            <v>5.0010332713370534E-2</v>
          </cell>
          <cell r="J218">
            <v>566</v>
          </cell>
          <cell r="K218">
            <v>0.10008841732979663</v>
          </cell>
        </row>
        <row r="219">
          <cell r="A219" t="str">
            <v>6244C005AC</v>
          </cell>
          <cell r="B219" t="str">
            <v>TM355MFP Z36</v>
          </cell>
          <cell r="C219" t="str">
            <v>imagePROGRAF TM-355 MFP Z36</v>
          </cell>
          <cell r="D219">
            <v>8968</v>
          </cell>
          <cell r="E219">
            <v>10490</v>
          </cell>
          <cell r="F219">
            <v>9416</v>
          </cell>
          <cell r="G219">
            <v>11539</v>
          </cell>
          <cell r="H219">
            <v>448</v>
          </cell>
          <cell r="I219">
            <v>4.9955396966993755E-2</v>
          </cell>
          <cell r="J219">
            <v>1049</v>
          </cell>
          <cell r="K219">
            <v>0.1</v>
          </cell>
        </row>
        <row r="220">
          <cell r="A220" t="str">
            <v>6244C007AC</v>
          </cell>
          <cell r="B220" t="str">
            <v>TM355MFZ CSA</v>
          </cell>
          <cell r="C220" t="str">
            <v>imagePROGRAF TM-355 MFP Z36</v>
          </cell>
          <cell r="D220">
            <v>8968</v>
          </cell>
          <cell r="E220">
            <v>10490</v>
          </cell>
          <cell r="F220">
            <v>9416</v>
          </cell>
          <cell r="G220">
            <v>11539</v>
          </cell>
          <cell r="H220">
            <v>448</v>
          </cell>
          <cell r="I220">
            <v>4.9955396966993755E-2</v>
          </cell>
          <cell r="J220">
            <v>1049</v>
          </cell>
          <cell r="K220">
            <v>0.1</v>
          </cell>
        </row>
        <row r="221">
          <cell r="A221" t="str">
            <v>1708BD06AA</v>
          </cell>
          <cell r="B221" t="str">
            <v>TM355 1YEW D</v>
          </cell>
          <cell r="C221" t="str">
            <v>TM-355 1 Year eCarePAK (cannot be sold in Puerto Rico)</v>
          </cell>
          <cell r="D221">
            <v>360</v>
          </cell>
          <cell r="E221">
            <v>450</v>
          </cell>
          <cell r="F221">
            <v>378</v>
          </cell>
          <cell r="G221">
            <v>495</v>
          </cell>
          <cell r="H221">
            <v>18</v>
          </cell>
          <cell r="I221">
            <v>0.05</v>
          </cell>
          <cell r="J221">
            <v>45</v>
          </cell>
          <cell r="K221">
            <v>0.1</v>
          </cell>
        </row>
        <row r="222">
          <cell r="A222" t="str">
            <v>1708BD07AA</v>
          </cell>
          <cell r="B222" t="str">
            <v>TM355 2YEW D</v>
          </cell>
          <cell r="C222" t="str">
            <v>TM-355 2 Year eCarePAK (cannot be sold in Puerto Rico)</v>
          </cell>
          <cell r="D222">
            <v>680</v>
          </cell>
          <cell r="E222">
            <v>850</v>
          </cell>
          <cell r="F222">
            <v>714</v>
          </cell>
          <cell r="G222">
            <v>935</v>
          </cell>
          <cell r="H222">
            <v>34</v>
          </cell>
          <cell r="I222">
            <v>0.05</v>
          </cell>
          <cell r="J222">
            <v>85</v>
          </cell>
          <cell r="K222">
            <v>0.1</v>
          </cell>
        </row>
        <row r="223">
          <cell r="A223" t="str">
            <v>1708BD08AA</v>
          </cell>
          <cell r="B223" t="str">
            <v>TM355 3YEW D</v>
          </cell>
          <cell r="C223" t="str">
            <v>TM-355 3 Year eCarePAK (cannot be sold in Puerto Rico)</v>
          </cell>
          <cell r="D223">
            <v>950</v>
          </cell>
          <cell r="E223">
            <v>1200</v>
          </cell>
          <cell r="F223">
            <v>998</v>
          </cell>
          <cell r="G223">
            <v>1320</v>
          </cell>
          <cell r="H223">
            <v>48</v>
          </cell>
          <cell r="I223">
            <v>5.0526315789473683E-2</v>
          </cell>
          <cell r="J223">
            <v>120</v>
          </cell>
          <cell r="K223">
            <v>0.1</v>
          </cell>
        </row>
        <row r="224">
          <cell r="A224" t="str">
            <v>1708BD09AA</v>
          </cell>
          <cell r="B224" t="str">
            <v>TM355 4YEW D</v>
          </cell>
          <cell r="C224" t="str">
            <v>TM-355 4 Year eCarePAK (cannot be sold in Puerto Rico)</v>
          </cell>
          <cell r="D224">
            <v>1250</v>
          </cell>
          <cell r="E224">
            <v>1550</v>
          </cell>
          <cell r="F224">
            <v>1313</v>
          </cell>
          <cell r="G224">
            <v>1705</v>
          </cell>
          <cell r="H224">
            <v>63</v>
          </cell>
          <cell r="I224">
            <v>5.04E-2</v>
          </cell>
          <cell r="J224">
            <v>155</v>
          </cell>
          <cell r="K224">
            <v>0.1</v>
          </cell>
        </row>
        <row r="225">
          <cell r="A225" t="str">
            <v>1708BD73AA</v>
          </cell>
          <cell r="B225" t="str">
            <v>TM355Z361Y D</v>
          </cell>
          <cell r="C225" t="str">
            <v>TM-355 MFP Z36 1 year eCarePAK (cannot be sold in Puerto Rico)</v>
          </cell>
          <cell r="D225">
            <v>960</v>
          </cell>
          <cell r="E225">
            <v>1200</v>
          </cell>
          <cell r="F225">
            <v>1008</v>
          </cell>
          <cell r="G225">
            <v>1320</v>
          </cell>
          <cell r="H225">
            <v>48</v>
          </cell>
          <cell r="I225">
            <v>0.05</v>
          </cell>
          <cell r="J225">
            <v>120</v>
          </cell>
          <cell r="K225">
            <v>0.1</v>
          </cell>
        </row>
        <row r="226">
          <cell r="A226" t="str">
            <v>1708BD74AA</v>
          </cell>
          <cell r="B226" t="str">
            <v>TM355Z362Y D</v>
          </cell>
          <cell r="C226" t="str">
            <v xml:space="preserve">TM-355 MFP Z36 2 year eCarePAK (cannot be sold in Puerto Rico) </v>
          </cell>
          <cell r="D226">
            <v>1850</v>
          </cell>
          <cell r="E226">
            <v>2300</v>
          </cell>
          <cell r="F226">
            <v>1943</v>
          </cell>
          <cell r="G226">
            <v>2530</v>
          </cell>
          <cell r="H226">
            <v>93</v>
          </cell>
          <cell r="I226">
            <v>5.027027027027027E-2</v>
          </cell>
          <cell r="J226">
            <v>230</v>
          </cell>
          <cell r="K226">
            <v>0.1</v>
          </cell>
        </row>
        <row r="227">
          <cell r="A227" t="str">
            <v>1708BD75AA</v>
          </cell>
          <cell r="B227" t="str">
            <v>TM355Z363Y D</v>
          </cell>
          <cell r="C227" t="str">
            <v>TM-355 MFP Z36 3 year eCarePAK (cannot be sold in Puerto Rico)</v>
          </cell>
          <cell r="D227">
            <v>2400</v>
          </cell>
          <cell r="E227">
            <v>3000</v>
          </cell>
          <cell r="F227">
            <v>2520</v>
          </cell>
          <cell r="G227">
            <v>3300</v>
          </cell>
          <cell r="H227">
            <v>120</v>
          </cell>
          <cell r="I227">
            <v>0.05</v>
          </cell>
          <cell r="J227">
            <v>300</v>
          </cell>
          <cell r="K227">
            <v>0.1</v>
          </cell>
        </row>
        <row r="228">
          <cell r="A228" t="str">
            <v>1708BD76AA</v>
          </cell>
          <cell r="B228" t="str">
            <v>TM355Z364Y D</v>
          </cell>
          <cell r="C228" t="str">
            <v>TM-355 MFP Z36 4 year eCarePAK (cannot be sold in Puerto Rico)</v>
          </cell>
          <cell r="D228">
            <v>3099</v>
          </cell>
          <cell r="E228">
            <v>3899</v>
          </cell>
          <cell r="F228">
            <v>3254</v>
          </cell>
          <cell r="G228">
            <v>4289</v>
          </cell>
          <cell r="H228">
            <v>155</v>
          </cell>
          <cell r="I228">
            <v>5.0016134236850598E-2</v>
          </cell>
          <cell r="J228">
            <v>390</v>
          </cell>
          <cell r="K228">
            <v>0.10002564760194922</v>
          </cell>
        </row>
        <row r="229">
          <cell r="A229" t="str">
            <v>6854C010AB</v>
          </cell>
          <cell r="B229" t="str">
            <v>TX-3200STACK</v>
          </cell>
          <cell r="C229" t="str">
            <v>imagePROGRAF TX-3200 w/ Stacker</v>
          </cell>
          <cell r="D229">
            <v>5802</v>
          </cell>
          <cell r="E229">
            <v>10512</v>
          </cell>
          <cell r="F229">
            <v>6092</v>
          </cell>
          <cell r="G229">
            <v>11563</v>
          </cell>
          <cell r="H229">
            <v>290</v>
          </cell>
          <cell r="I229">
            <v>4.9982764563943467E-2</v>
          </cell>
          <cell r="J229">
            <v>1051</v>
          </cell>
          <cell r="K229">
            <v>9.9980974124809746E-2</v>
          </cell>
        </row>
        <row r="230">
          <cell r="A230" t="str">
            <v>6854C011AB</v>
          </cell>
          <cell r="B230" t="str">
            <v>TX3200BASKET</v>
          </cell>
          <cell r="C230" t="str">
            <v>imagePROGRAF TX-3200 w/ Basket</v>
          </cell>
          <cell r="D230">
            <v>5704</v>
          </cell>
          <cell r="E230">
            <v>10399</v>
          </cell>
          <cell r="F230">
            <v>5989</v>
          </cell>
          <cell r="G230">
            <v>11439</v>
          </cell>
          <cell r="H230">
            <v>285</v>
          </cell>
          <cell r="I230">
            <v>4.9964936886395514E-2</v>
          </cell>
          <cell r="J230">
            <v>1040</v>
          </cell>
          <cell r="K230">
            <v>0.1000096163092605</v>
          </cell>
        </row>
        <row r="231">
          <cell r="A231" t="str">
            <v>6854C012AB</v>
          </cell>
          <cell r="B231" t="str">
            <v>TX3200MFZ36S</v>
          </cell>
          <cell r="C231" t="str">
            <v>imagePROGRAF TX-3200 MFP Z36 w/ Stacker</v>
          </cell>
          <cell r="D231">
            <v>9847</v>
          </cell>
          <cell r="E231">
            <v>17812</v>
          </cell>
          <cell r="F231">
            <v>10339</v>
          </cell>
          <cell r="G231">
            <v>19593</v>
          </cell>
          <cell r="H231">
            <v>492</v>
          </cell>
          <cell r="I231">
            <v>4.9964456179547069E-2</v>
          </cell>
          <cell r="J231">
            <v>1781</v>
          </cell>
          <cell r="K231">
            <v>9.9988771614641814E-2</v>
          </cell>
        </row>
        <row r="232">
          <cell r="A232" t="str">
            <v>6854C016AB</v>
          </cell>
          <cell r="B232" t="str">
            <v>TX3200MFSCSA</v>
          </cell>
          <cell r="C232" t="str">
            <v>imagePROGRAF TX-3200 MFP Z36 w/ Stacker</v>
          </cell>
          <cell r="D232">
            <v>9847</v>
          </cell>
          <cell r="E232">
            <v>17812</v>
          </cell>
          <cell r="F232">
            <v>10339</v>
          </cell>
          <cell r="G232">
            <v>19593</v>
          </cell>
          <cell r="H232">
            <v>492</v>
          </cell>
          <cell r="I232">
            <v>4.9964456179547069E-2</v>
          </cell>
          <cell r="J232">
            <v>1781</v>
          </cell>
          <cell r="K232">
            <v>9.9988771614641814E-2</v>
          </cell>
        </row>
        <row r="233">
          <cell r="A233" t="str">
            <v>6854C013AB</v>
          </cell>
          <cell r="B233" t="str">
            <v>TX3200MFZ36B</v>
          </cell>
          <cell r="C233" t="str">
            <v>imagePROGRAF TX-3200 MFP Z36 w/ Basket</v>
          </cell>
          <cell r="D233">
            <v>9749</v>
          </cell>
          <cell r="E233">
            <v>17699</v>
          </cell>
          <cell r="F233">
            <v>10236</v>
          </cell>
          <cell r="G233">
            <v>19469</v>
          </cell>
          <cell r="H233">
            <v>487</v>
          </cell>
          <cell r="I233">
            <v>4.9953841419632786E-2</v>
          </cell>
          <cell r="J233">
            <v>1770</v>
          </cell>
          <cell r="K233">
            <v>0.10000565003672524</v>
          </cell>
        </row>
        <row r="234">
          <cell r="A234" t="str">
            <v>6854C017AB</v>
          </cell>
          <cell r="B234" t="str">
            <v>TX3200MFBCSA</v>
          </cell>
          <cell r="C234" t="str">
            <v>imagePROGRAF TX-3200 MFP Z36 w/ Basket</v>
          </cell>
          <cell r="D234">
            <v>9749</v>
          </cell>
          <cell r="E234">
            <v>17699</v>
          </cell>
          <cell r="F234">
            <v>10236</v>
          </cell>
          <cell r="G234">
            <v>19469</v>
          </cell>
          <cell r="H234">
            <v>487</v>
          </cell>
          <cell r="I234">
            <v>4.9953841419632786E-2</v>
          </cell>
          <cell r="J234">
            <v>1770</v>
          </cell>
          <cell r="K234">
            <v>0.10000565003672524</v>
          </cell>
        </row>
        <row r="235">
          <cell r="A235" t="str">
            <v>6854C015AA</v>
          </cell>
          <cell r="B235" t="str">
            <v>TX3200ST KIT</v>
          </cell>
          <cell r="C235" t="str">
            <v>imagePROGRAF TX-3200 w/ Stacker</v>
          </cell>
          <cell r="D235">
            <v>5843.5</v>
          </cell>
          <cell r="E235">
            <v>10512</v>
          </cell>
          <cell r="F235">
            <v>6092</v>
          </cell>
          <cell r="G235">
            <v>11563</v>
          </cell>
          <cell r="H235">
            <v>248.5</v>
          </cell>
          <cell r="I235">
            <v>4.2525883460254987E-2</v>
          </cell>
          <cell r="J235">
            <v>1051</v>
          </cell>
          <cell r="K235">
            <v>9.9980974124809746E-2</v>
          </cell>
        </row>
        <row r="236">
          <cell r="A236" t="str">
            <v>6854C018AA</v>
          </cell>
          <cell r="B236" t="str">
            <v>TX3200MFPNAD</v>
          </cell>
          <cell r="C236" t="str">
            <v>imagePROGRAF TX-3200 MFP Z36 w/ Stacker</v>
          </cell>
          <cell r="D236">
            <v>9894.75</v>
          </cell>
          <cell r="E236">
            <v>17877.25</v>
          </cell>
          <cell r="F236">
            <v>10389</v>
          </cell>
          <cell r="G236">
            <v>19665</v>
          </cell>
          <cell r="H236">
            <v>494.25</v>
          </cell>
          <cell r="I236">
            <v>4.9950731448495413E-2</v>
          </cell>
          <cell r="J236">
            <v>1787.75</v>
          </cell>
          <cell r="K236">
            <v>0.10000139842537303</v>
          </cell>
        </row>
        <row r="237">
          <cell r="A237" t="str">
            <v>2456C002AB</v>
          </cell>
          <cell r="B237" t="str">
            <v>SS-31</v>
          </cell>
          <cell r="C237" t="str">
            <v>SS-31 Stacker</v>
          </cell>
          <cell r="D237">
            <v>623</v>
          </cell>
          <cell r="E237">
            <v>735</v>
          </cell>
          <cell r="F237">
            <v>654</v>
          </cell>
          <cell r="G237">
            <v>809</v>
          </cell>
          <cell r="H237">
            <v>31</v>
          </cell>
          <cell r="I237">
            <v>4.9759229534510431E-2</v>
          </cell>
          <cell r="J237">
            <v>74</v>
          </cell>
          <cell r="K237">
            <v>0.10068027210884353</v>
          </cell>
        </row>
        <row r="238">
          <cell r="A238" t="str">
            <v>1480B016AA</v>
          </cell>
          <cell r="B238" t="str">
            <v>BU-04 STDBSK</v>
          </cell>
          <cell r="C238" t="str">
            <v>BU-04 Multi-Positional Catch Basket</v>
          </cell>
          <cell r="D238">
            <v>525</v>
          </cell>
          <cell r="E238">
            <v>622</v>
          </cell>
          <cell r="F238">
            <v>551</v>
          </cell>
          <cell r="G238">
            <v>684</v>
          </cell>
          <cell r="H238">
            <v>26</v>
          </cell>
          <cell r="I238">
            <v>4.9523809523809526E-2</v>
          </cell>
          <cell r="J238">
            <v>62</v>
          </cell>
          <cell r="K238">
            <v>9.9678456591639875E-2</v>
          </cell>
        </row>
        <row r="239">
          <cell r="A239" t="str">
            <v>1153C004AA</v>
          </cell>
          <cell r="B239" t="str">
            <v>RH2-34</v>
          </cell>
          <cell r="C239" t="str">
            <v>Roll Holder Set RHS-34</v>
          </cell>
          <cell r="D239">
            <v>133</v>
          </cell>
          <cell r="E239">
            <v>175</v>
          </cell>
          <cell r="F239">
            <v>140</v>
          </cell>
          <cell r="G239">
            <v>193</v>
          </cell>
          <cell r="H239">
            <v>7</v>
          </cell>
          <cell r="I239">
            <v>5.2631578947368418E-2</v>
          </cell>
          <cell r="J239">
            <v>18</v>
          </cell>
          <cell r="K239">
            <v>0.10285714285714286</v>
          </cell>
        </row>
        <row r="240">
          <cell r="A240" t="str">
            <v>2455C002AC</v>
          </cell>
          <cell r="B240" t="str">
            <v>RU- 32</v>
          </cell>
          <cell r="C240" t="str">
            <v>Multifunction Roll Unit RU-32</v>
          </cell>
          <cell r="D240">
            <v>926</v>
          </cell>
          <cell r="E240">
            <v>1157</v>
          </cell>
          <cell r="F240">
            <v>972</v>
          </cell>
          <cell r="G240">
            <v>1273</v>
          </cell>
          <cell r="H240">
            <v>46</v>
          </cell>
          <cell r="I240">
            <v>4.9676025917926567E-2</v>
          </cell>
          <cell r="J240">
            <v>116</v>
          </cell>
          <cell r="K240">
            <v>0.10025929127052723</v>
          </cell>
        </row>
        <row r="241">
          <cell r="A241" t="str">
            <v>4976C001AB</v>
          </cell>
          <cell r="B241" t="str">
            <v>RA-01</v>
          </cell>
          <cell r="C241" t="str">
            <v>RA-01 uniFLOW Attachment Unit (for MiCard Reader)</v>
          </cell>
          <cell r="D241">
            <v>31</v>
          </cell>
          <cell r="E241">
            <v>41</v>
          </cell>
          <cell r="F241">
            <v>33</v>
          </cell>
          <cell r="G241">
            <v>45</v>
          </cell>
          <cell r="H241">
            <v>2</v>
          </cell>
          <cell r="I241">
            <v>6.4516129032258063E-2</v>
          </cell>
          <cell r="J241">
            <v>4</v>
          </cell>
          <cell r="K241">
            <v>9.7560975609756101E-2</v>
          </cell>
        </row>
        <row r="242">
          <cell r="A242" t="str">
            <v>1708BE42AA</v>
          </cell>
          <cell r="B242" t="str">
            <v>TX32001YR D</v>
          </cell>
          <cell r="C242" t="str">
            <v>TX-3200 1 Year eCarePAK</v>
          </cell>
          <cell r="D242">
            <v>545</v>
          </cell>
          <cell r="E242">
            <v>679</v>
          </cell>
          <cell r="F242">
            <v>572</v>
          </cell>
          <cell r="G242">
            <v>747</v>
          </cell>
          <cell r="H242">
            <v>27</v>
          </cell>
          <cell r="I242">
            <v>4.9541284403669728E-2</v>
          </cell>
          <cell r="J242">
            <v>68</v>
          </cell>
          <cell r="K242">
            <v>0.10014727540500737</v>
          </cell>
        </row>
        <row r="243">
          <cell r="A243" t="str">
            <v>1708BE43AA</v>
          </cell>
          <cell r="B243" t="str">
            <v>TX32002YR D</v>
          </cell>
          <cell r="C243" t="str">
            <v>TX-3200 2 Year eCarePAK</v>
          </cell>
          <cell r="D243">
            <v>1029</v>
          </cell>
          <cell r="E243">
            <v>1289</v>
          </cell>
          <cell r="F243">
            <v>1080</v>
          </cell>
          <cell r="G243">
            <v>1418</v>
          </cell>
          <cell r="H243">
            <v>51</v>
          </cell>
          <cell r="I243">
            <v>4.9562682215743441E-2</v>
          </cell>
          <cell r="J243">
            <v>129</v>
          </cell>
          <cell r="K243">
            <v>0.10007757951900698</v>
          </cell>
        </row>
        <row r="244">
          <cell r="A244" t="str">
            <v>1708BE44AA</v>
          </cell>
          <cell r="B244" t="str">
            <v>TX32003YR D</v>
          </cell>
          <cell r="C244" t="str">
            <v>TX-3200 3 Year eCarePAK</v>
          </cell>
          <cell r="D244">
            <v>1430</v>
          </cell>
          <cell r="E244">
            <v>1799</v>
          </cell>
          <cell r="F244">
            <v>1502</v>
          </cell>
          <cell r="G244">
            <v>1979</v>
          </cell>
          <cell r="H244">
            <v>72</v>
          </cell>
          <cell r="I244">
            <v>5.0349650349650353E-2</v>
          </cell>
          <cell r="J244">
            <v>180</v>
          </cell>
          <cell r="K244">
            <v>0.1000555864369094</v>
          </cell>
        </row>
        <row r="245">
          <cell r="A245" t="str">
            <v>1708BE45AA</v>
          </cell>
          <cell r="B245" t="str">
            <v>TX32004YR D</v>
          </cell>
          <cell r="C245" t="str">
            <v>TX-3200 4 Year eCarePAK</v>
          </cell>
          <cell r="D245">
            <v>1830</v>
          </cell>
          <cell r="E245">
            <v>2299</v>
          </cell>
          <cell r="F245">
            <v>1922</v>
          </cell>
          <cell r="G245">
            <v>2529</v>
          </cell>
          <cell r="H245">
            <v>92</v>
          </cell>
          <cell r="I245">
            <v>5.0273224043715849E-2</v>
          </cell>
          <cell r="J245">
            <v>230</v>
          </cell>
          <cell r="K245">
            <v>0.10004349717268378</v>
          </cell>
        </row>
        <row r="246">
          <cell r="A246" t="str">
            <v>1708BE50AA</v>
          </cell>
          <cell r="B246" t="str">
            <v>TX3200MF1Y D</v>
          </cell>
          <cell r="C246" t="str">
            <v>TX-3200 MFP Z36 1 Year eCarePAK</v>
          </cell>
          <cell r="D246">
            <v>780</v>
          </cell>
          <cell r="E246">
            <v>975</v>
          </cell>
          <cell r="F246">
            <v>819</v>
          </cell>
          <cell r="G246">
            <v>1073</v>
          </cell>
          <cell r="H246">
            <v>39</v>
          </cell>
          <cell r="I246">
            <v>0.05</v>
          </cell>
          <cell r="J246">
            <v>98</v>
          </cell>
          <cell r="K246">
            <v>0.10051282051282051</v>
          </cell>
        </row>
        <row r="247">
          <cell r="A247" t="str">
            <v>1708BE51AA</v>
          </cell>
          <cell r="B247" t="str">
            <v>TX3200MF2Y D</v>
          </cell>
          <cell r="C247" t="str">
            <v>TX-3200 MFP Z36 2 Year eCarePAK</v>
          </cell>
          <cell r="D247">
            <v>1480</v>
          </cell>
          <cell r="E247">
            <v>1850</v>
          </cell>
          <cell r="F247">
            <v>1554</v>
          </cell>
          <cell r="G247">
            <v>2035</v>
          </cell>
          <cell r="H247">
            <v>74</v>
          </cell>
          <cell r="I247">
            <v>0.05</v>
          </cell>
          <cell r="J247">
            <v>185</v>
          </cell>
          <cell r="K247">
            <v>0.1</v>
          </cell>
        </row>
        <row r="248">
          <cell r="A248" t="str">
            <v>1708BE52AA</v>
          </cell>
          <cell r="B248" t="str">
            <v>TX3200MF3Y D</v>
          </cell>
          <cell r="C248" t="str">
            <v>TX-3200 MFP Z36 3 Year eCarePAK</v>
          </cell>
          <cell r="D248">
            <v>2160</v>
          </cell>
          <cell r="E248">
            <v>2700</v>
          </cell>
          <cell r="F248">
            <v>2268</v>
          </cell>
          <cell r="G248">
            <v>2970</v>
          </cell>
          <cell r="H248">
            <v>108</v>
          </cell>
          <cell r="I248">
            <v>0.05</v>
          </cell>
          <cell r="J248">
            <v>270</v>
          </cell>
          <cell r="K248">
            <v>0.1</v>
          </cell>
        </row>
        <row r="249">
          <cell r="A249" t="str">
            <v>1708BE53AA</v>
          </cell>
          <cell r="B249" t="str">
            <v>TX3200MF4Y D</v>
          </cell>
          <cell r="C249" t="str">
            <v>TX-3200 MFP Z36 4 Year eCarePAK</v>
          </cell>
          <cell r="D249">
            <v>2800</v>
          </cell>
          <cell r="E249">
            <v>3500</v>
          </cell>
          <cell r="F249">
            <v>2940</v>
          </cell>
          <cell r="G249">
            <v>3850</v>
          </cell>
          <cell r="H249">
            <v>140</v>
          </cell>
          <cell r="I249">
            <v>0.05</v>
          </cell>
          <cell r="J249">
            <v>350</v>
          </cell>
          <cell r="K249">
            <v>0.1</v>
          </cell>
        </row>
        <row r="250">
          <cell r="A250" t="str">
            <v>2363C001AA</v>
          </cell>
          <cell r="B250" t="str">
            <v>PFI-110 MBK</v>
          </cell>
          <cell r="C250" t="str">
            <v>PFI-110 MBK - Pigment Ink Tank 160ml</v>
          </cell>
          <cell r="D250">
            <v>78.5</v>
          </cell>
          <cell r="E250">
            <v>90.75</v>
          </cell>
          <cell r="F250">
            <v>82</v>
          </cell>
          <cell r="G250">
            <v>100</v>
          </cell>
          <cell r="H250">
            <v>3.5</v>
          </cell>
          <cell r="I250">
            <v>4.4585987261146494E-2</v>
          </cell>
          <cell r="J250">
            <v>9.25</v>
          </cell>
          <cell r="K250">
            <v>0.10192837465564739</v>
          </cell>
        </row>
        <row r="251">
          <cell r="A251" t="str">
            <v>2364C001AA</v>
          </cell>
          <cell r="B251" t="str">
            <v>PFI-110 BK</v>
          </cell>
          <cell r="C251" t="str">
            <v>PFI-110 BK - Pigment Ink Tank 160ml</v>
          </cell>
          <cell r="D251">
            <v>78.5</v>
          </cell>
          <cell r="E251">
            <v>90.75</v>
          </cell>
          <cell r="F251">
            <v>82</v>
          </cell>
          <cell r="G251">
            <v>100</v>
          </cell>
          <cell r="H251">
            <v>3.5</v>
          </cell>
          <cell r="I251">
            <v>4.4585987261146494E-2</v>
          </cell>
          <cell r="J251">
            <v>9.25</v>
          </cell>
          <cell r="K251">
            <v>0.10192837465564739</v>
          </cell>
        </row>
        <row r="252">
          <cell r="A252" t="str">
            <v>2365C001AA</v>
          </cell>
          <cell r="B252" t="str">
            <v>PFI-110 C</v>
          </cell>
          <cell r="C252" t="str">
            <v>PFI-110 C - Pigment Ink Tank 160ml</v>
          </cell>
          <cell r="D252">
            <v>78.5</v>
          </cell>
          <cell r="E252">
            <v>90.75</v>
          </cell>
          <cell r="F252">
            <v>82</v>
          </cell>
          <cell r="G252">
            <v>100</v>
          </cell>
          <cell r="H252">
            <v>3.5</v>
          </cell>
          <cell r="I252">
            <v>4.4585987261146494E-2</v>
          </cell>
          <cell r="J252">
            <v>9.25</v>
          </cell>
          <cell r="K252">
            <v>0.10192837465564739</v>
          </cell>
        </row>
        <row r="253">
          <cell r="A253" t="str">
            <v>6846C001AA</v>
          </cell>
          <cell r="B253" t="str">
            <v>PFI-111 M</v>
          </cell>
          <cell r="C253" t="str">
            <v>PFI-111 M - Pigment Ink Tank 160ml</v>
          </cell>
          <cell r="D253">
            <v>78.5</v>
          </cell>
          <cell r="E253">
            <v>90.75</v>
          </cell>
          <cell r="F253">
            <v>82</v>
          </cell>
          <cell r="G253">
            <v>100</v>
          </cell>
          <cell r="H253">
            <v>3.5</v>
          </cell>
          <cell r="I253">
            <v>4.4585987261146494E-2</v>
          </cell>
          <cell r="J253">
            <v>9.25</v>
          </cell>
          <cell r="K253">
            <v>0.10192837465564739</v>
          </cell>
        </row>
        <row r="254">
          <cell r="A254" t="str">
            <v>2367C001AA</v>
          </cell>
          <cell r="B254" t="str">
            <v>PFI-110 Y</v>
          </cell>
          <cell r="C254" t="str">
            <v>PFI-110 Y - Pigment Ink Tank 160ml</v>
          </cell>
          <cell r="D254">
            <v>78.5</v>
          </cell>
          <cell r="E254">
            <v>90.75</v>
          </cell>
          <cell r="F254">
            <v>82</v>
          </cell>
          <cell r="G254">
            <v>100</v>
          </cell>
          <cell r="H254">
            <v>3.5</v>
          </cell>
          <cell r="I254">
            <v>4.4585987261146494E-2</v>
          </cell>
          <cell r="J254">
            <v>9.25</v>
          </cell>
          <cell r="K254">
            <v>0.10192837465564739</v>
          </cell>
        </row>
        <row r="255">
          <cell r="A255" t="str">
            <v>2358C001AA</v>
          </cell>
          <cell r="B255" t="str">
            <v>PFI-310 MBK</v>
          </cell>
          <cell r="C255" t="str">
            <v>PFI-310 MBK - Pigment Ink Tank 330ml</v>
          </cell>
          <cell r="D255">
            <v>149</v>
          </cell>
          <cell r="E255">
            <v>172.5</v>
          </cell>
          <cell r="F255">
            <v>156</v>
          </cell>
          <cell r="G255">
            <v>190</v>
          </cell>
          <cell r="H255">
            <v>7</v>
          </cell>
          <cell r="I255">
            <v>4.6979865771812082E-2</v>
          </cell>
          <cell r="J255">
            <v>17.5</v>
          </cell>
          <cell r="K255">
            <v>0.10144927536231885</v>
          </cell>
        </row>
        <row r="256">
          <cell r="A256" t="str">
            <v>2359C001AA</v>
          </cell>
          <cell r="B256" t="str">
            <v>PFI-310 BK</v>
          </cell>
          <cell r="C256" t="str">
            <v>PFI-310 BK - Pigment Ink Tank 330ml</v>
          </cell>
          <cell r="D256">
            <v>149</v>
          </cell>
          <cell r="E256">
            <v>172.5</v>
          </cell>
          <cell r="F256">
            <v>156</v>
          </cell>
          <cell r="G256">
            <v>190</v>
          </cell>
          <cell r="H256">
            <v>7</v>
          </cell>
          <cell r="I256">
            <v>4.6979865771812082E-2</v>
          </cell>
          <cell r="J256">
            <v>17.5</v>
          </cell>
          <cell r="K256">
            <v>0.10144927536231885</v>
          </cell>
        </row>
        <row r="257">
          <cell r="A257" t="str">
            <v>2360C001AA</v>
          </cell>
          <cell r="B257" t="str">
            <v>PFI-310 C</v>
          </cell>
          <cell r="C257" t="str">
            <v>PFI-310 C - Pigment Ink Tank 330ml</v>
          </cell>
          <cell r="D257">
            <v>149</v>
          </cell>
          <cell r="E257">
            <v>172.5</v>
          </cell>
          <cell r="F257">
            <v>156</v>
          </cell>
          <cell r="G257">
            <v>190</v>
          </cell>
          <cell r="H257">
            <v>7</v>
          </cell>
          <cell r="I257">
            <v>4.6979865771812082E-2</v>
          </cell>
          <cell r="J257">
            <v>17.5</v>
          </cell>
          <cell r="K257">
            <v>0.10144927536231885</v>
          </cell>
        </row>
        <row r="258">
          <cell r="A258" t="str">
            <v>6847C001AA</v>
          </cell>
          <cell r="B258" t="str">
            <v>PFI-311 M</v>
          </cell>
          <cell r="C258" t="str">
            <v>PFI-311 M - Pigment Ink Tank 330ml</v>
          </cell>
          <cell r="D258">
            <v>149</v>
          </cell>
          <cell r="E258">
            <v>172.5</v>
          </cell>
          <cell r="F258">
            <v>156</v>
          </cell>
          <cell r="G258">
            <v>190</v>
          </cell>
          <cell r="H258">
            <v>7</v>
          </cell>
          <cell r="I258">
            <v>4.6979865771812082E-2</v>
          </cell>
          <cell r="J258">
            <v>17.5</v>
          </cell>
          <cell r="K258">
            <v>0.10144927536231885</v>
          </cell>
        </row>
        <row r="259">
          <cell r="A259" t="str">
            <v>2362C001AA</v>
          </cell>
          <cell r="B259" t="str">
            <v>PFI-310 Y</v>
          </cell>
          <cell r="C259" t="str">
            <v>PFI-310 Y - Pigment Ink Tank 330ml</v>
          </cell>
          <cell r="D259">
            <v>149</v>
          </cell>
          <cell r="E259">
            <v>172.5</v>
          </cell>
          <cell r="F259">
            <v>156</v>
          </cell>
          <cell r="G259">
            <v>190</v>
          </cell>
          <cell r="H259">
            <v>7</v>
          </cell>
          <cell r="I259">
            <v>4.6979865771812082E-2</v>
          </cell>
          <cell r="J259">
            <v>17.5</v>
          </cell>
          <cell r="K259">
            <v>0.10144927536231885</v>
          </cell>
        </row>
        <row r="260">
          <cell r="A260" t="str">
            <v>2353C001AA</v>
          </cell>
          <cell r="B260" t="str">
            <v>PFI-710 MBK</v>
          </cell>
          <cell r="C260" t="str">
            <v>PFI-710 MBK - Pigment Ink Tank 700ml</v>
          </cell>
          <cell r="D260">
            <v>256.5</v>
          </cell>
          <cell r="E260">
            <v>296.75</v>
          </cell>
          <cell r="F260">
            <v>269</v>
          </cell>
          <cell r="G260">
            <v>326</v>
          </cell>
          <cell r="H260">
            <v>12.5</v>
          </cell>
          <cell r="I260">
            <v>4.8732943469785572E-2</v>
          </cell>
          <cell r="J260">
            <v>29.25</v>
          </cell>
          <cell r="K260">
            <v>9.8567818028643645E-2</v>
          </cell>
        </row>
        <row r="261">
          <cell r="A261" t="str">
            <v>2354C001AA</v>
          </cell>
          <cell r="B261" t="str">
            <v>PFI-710 BK</v>
          </cell>
          <cell r="C261" t="str">
            <v>PFI-710 BK - Pigment Ink Tank 700ml</v>
          </cell>
          <cell r="D261">
            <v>285.5</v>
          </cell>
          <cell r="E261">
            <v>329.25</v>
          </cell>
          <cell r="F261">
            <v>300</v>
          </cell>
          <cell r="G261">
            <v>362</v>
          </cell>
          <cell r="H261">
            <v>14.5</v>
          </cell>
          <cell r="I261">
            <v>5.0788091068301226E-2</v>
          </cell>
          <cell r="J261">
            <v>32.75</v>
          </cell>
          <cell r="K261">
            <v>9.9468488990129084E-2</v>
          </cell>
        </row>
        <row r="262">
          <cell r="A262" t="str">
            <v>2355C001AA</v>
          </cell>
          <cell r="B262" t="str">
            <v>PFI-710 C</v>
          </cell>
          <cell r="C262" t="str">
            <v>PFI-710 C - Pigment Ink Tank 700ml</v>
          </cell>
          <cell r="D262">
            <v>285.5</v>
          </cell>
          <cell r="E262">
            <v>329.25</v>
          </cell>
          <cell r="F262">
            <v>300</v>
          </cell>
          <cell r="G262">
            <v>362</v>
          </cell>
          <cell r="H262">
            <v>14.5</v>
          </cell>
          <cell r="I262">
            <v>5.0788091068301226E-2</v>
          </cell>
          <cell r="J262">
            <v>32.75</v>
          </cell>
          <cell r="K262">
            <v>9.9468488990129084E-2</v>
          </cell>
        </row>
        <row r="263">
          <cell r="A263" t="str">
            <v>6848C001AA</v>
          </cell>
          <cell r="B263" t="str">
            <v>PFI-711 M</v>
          </cell>
          <cell r="C263" t="str">
            <v>PFI-711 M - Pigment Ink Tank 700ml</v>
          </cell>
          <cell r="D263">
            <v>285.5</v>
          </cell>
          <cell r="E263">
            <v>329.25</v>
          </cell>
          <cell r="F263">
            <v>300</v>
          </cell>
          <cell r="G263">
            <v>362</v>
          </cell>
          <cell r="H263">
            <v>14.5</v>
          </cell>
          <cell r="I263">
            <v>5.0788091068301226E-2</v>
          </cell>
          <cell r="J263">
            <v>32.75</v>
          </cell>
          <cell r="K263">
            <v>9.9468488990129084E-2</v>
          </cell>
        </row>
        <row r="264">
          <cell r="A264" t="str">
            <v>2357C001AA</v>
          </cell>
          <cell r="B264" t="str">
            <v>PFI-710 Y</v>
          </cell>
          <cell r="C264" t="str">
            <v>PFI-710 Y - Pigment Ink Tank 700ml</v>
          </cell>
          <cell r="D264">
            <v>285.5</v>
          </cell>
          <cell r="E264">
            <v>329.25</v>
          </cell>
          <cell r="F264">
            <v>300</v>
          </cell>
          <cell r="G264">
            <v>362</v>
          </cell>
          <cell r="H264">
            <v>14.5</v>
          </cell>
          <cell r="I264">
            <v>5.0788091068301226E-2</v>
          </cell>
          <cell r="J264">
            <v>32.75</v>
          </cell>
          <cell r="K264">
            <v>9.9468488990129084E-2</v>
          </cell>
        </row>
        <row r="265">
          <cell r="A265" t="str">
            <v>6855C010AB</v>
          </cell>
          <cell r="B265" t="str">
            <v>TX-4200STACK</v>
          </cell>
          <cell r="C265" t="str">
            <v xml:space="preserve">imagePROGRAF TX-4200 w/ Stacker </v>
          </cell>
          <cell r="D265">
            <v>6291</v>
          </cell>
          <cell r="E265">
            <v>11411</v>
          </cell>
          <cell r="F265">
            <v>6606</v>
          </cell>
          <cell r="G265">
            <v>12552</v>
          </cell>
          <cell r="H265">
            <v>315</v>
          </cell>
          <cell r="I265">
            <v>5.007153075822604E-2</v>
          </cell>
          <cell r="J265">
            <v>1141</v>
          </cell>
          <cell r="K265">
            <v>9.9991236526158975E-2</v>
          </cell>
        </row>
        <row r="266">
          <cell r="A266" t="str">
            <v>6855C011AB</v>
          </cell>
          <cell r="B266" t="str">
            <v>TX4200BASKET</v>
          </cell>
          <cell r="C266" t="str">
            <v xml:space="preserve">imagePROGRAF TX-4200 w/ Basket </v>
          </cell>
          <cell r="D266">
            <v>6194</v>
          </cell>
          <cell r="E266">
            <v>11299</v>
          </cell>
          <cell r="F266">
            <v>6504</v>
          </cell>
          <cell r="G266">
            <v>12429</v>
          </cell>
          <cell r="H266">
            <v>310</v>
          </cell>
          <cell r="I266">
            <v>5.0048433968356475E-2</v>
          </cell>
          <cell r="J266">
            <v>1130</v>
          </cell>
          <cell r="K266">
            <v>0.10000885034073811</v>
          </cell>
        </row>
        <row r="267">
          <cell r="A267" t="str">
            <v>6855C012AB</v>
          </cell>
          <cell r="B267" t="str">
            <v>TX4200MFPSTK</v>
          </cell>
          <cell r="C267" t="str">
            <v>imagePROGRAF TX-4200 MFP Z36 w/ Stacker</v>
          </cell>
          <cell r="D267">
            <v>10336</v>
          </cell>
          <cell r="E267">
            <v>18711</v>
          </cell>
          <cell r="F267">
            <v>10853</v>
          </cell>
          <cell r="G267">
            <v>20582</v>
          </cell>
          <cell r="H267">
            <v>517</v>
          </cell>
          <cell r="I267">
            <v>5.001934984520124E-2</v>
          </cell>
          <cell r="J267">
            <v>1871</v>
          </cell>
          <cell r="K267">
            <v>9.9994655550211101E-2</v>
          </cell>
        </row>
        <row r="268">
          <cell r="A268" t="str">
            <v>6855C016AB</v>
          </cell>
          <cell r="B268" t="str">
            <v>TX4200MFSCSA</v>
          </cell>
          <cell r="C268" t="str">
            <v>imagePROGRAF TX-4200 MFP Z36 w/ Stacker</v>
          </cell>
          <cell r="D268">
            <v>10336</v>
          </cell>
          <cell r="E268">
            <v>18711</v>
          </cell>
          <cell r="F268">
            <v>10853</v>
          </cell>
          <cell r="G268">
            <v>20582</v>
          </cell>
          <cell r="H268">
            <v>517</v>
          </cell>
          <cell r="I268">
            <v>5.001934984520124E-2</v>
          </cell>
          <cell r="J268">
            <v>1871</v>
          </cell>
          <cell r="K268">
            <v>9.9994655550211101E-2</v>
          </cell>
        </row>
        <row r="269">
          <cell r="A269" t="str">
            <v>6855C013AB</v>
          </cell>
          <cell r="B269" t="str">
            <v>TX4200MFPBSK</v>
          </cell>
          <cell r="C269" t="str">
            <v>imagePROGRAF TX-4200 MFP Z36 w/ Basket</v>
          </cell>
          <cell r="D269">
            <v>10239</v>
          </cell>
          <cell r="E269">
            <v>18599</v>
          </cell>
          <cell r="F269">
            <v>10751</v>
          </cell>
          <cell r="G269">
            <v>20459</v>
          </cell>
          <cell r="H269">
            <v>512</v>
          </cell>
          <cell r="I269">
            <v>5.0004883289383732E-2</v>
          </cell>
          <cell r="J269">
            <v>1860</v>
          </cell>
          <cell r="K269">
            <v>0.10000537663315232</v>
          </cell>
        </row>
        <row r="270">
          <cell r="A270" t="str">
            <v>6855C017AB</v>
          </cell>
          <cell r="B270" t="str">
            <v>TX4200MFBCSA</v>
          </cell>
          <cell r="C270" t="str">
            <v>imagePROGRAF TX-4200 MFP Z36 w/ Basket</v>
          </cell>
          <cell r="D270">
            <v>10239</v>
          </cell>
          <cell r="E270">
            <v>18599</v>
          </cell>
          <cell r="F270">
            <v>10751</v>
          </cell>
          <cell r="G270">
            <v>20459</v>
          </cell>
          <cell r="H270">
            <v>512</v>
          </cell>
          <cell r="I270">
            <v>5.0004883289383732E-2</v>
          </cell>
          <cell r="J270">
            <v>1860</v>
          </cell>
          <cell r="K270">
            <v>0.10000537663315232</v>
          </cell>
        </row>
        <row r="271">
          <cell r="A271" t="str">
            <v>6855C015AA</v>
          </cell>
          <cell r="B271" t="str">
            <v>TX4200ST KIT</v>
          </cell>
          <cell r="C271" t="str">
            <v>imagePROGRAF TX-4200 w/ Stacker</v>
          </cell>
          <cell r="D271">
            <v>6341.5</v>
          </cell>
          <cell r="E271">
            <v>11411</v>
          </cell>
          <cell r="F271">
            <v>6606</v>
          </cell>
          <cell r="G271">
            <v>12552</v>
          </cell>
          <cell r="H271">
            <v>264.5</v>
          </cell>
          <cell r="I271">
            <v>4.1709374753607191E-2</v>
          </cell>
          <cell r="J271">
            <v>1141</v>
          </cell>
          <cell r="K271">
            <v>9.9991236526158975E-2</v>
          </cell>
        </row>
        <row r="272">
          <cell r="A272" t="str">
            <v>6855C018AA</v>
          </cell>
          <cell r="B272" t="str">
            <v>TX4200MFPNAD</v>
          </cell>
          <cell r="C272" t="str">
            <v>imagePROGRAF TX-4200 MFP Z36 w/ Stacker</v>
          </cell>
          <cell r="D272">
            <v>10386.5</v>
          </cell>
          <cell r="E272">
            <v>18791.25</v>
          </cell>
          <cell r="F272">
            <v>10913</v>
          </cell>
          <cell r="G272">
            <v>20670</v>
          </cell>
          <cell r="H272">
            <v>526.5</v>
          </cell>
          <cell r="I272">
            <v>5.0690800558417175E-2</v>
          </cell>
          <cell r="J272">
            <v>1878.75</v>
          </cell>
          <cell r="K272">
            <v>9.9980043903412488E-2</v>
          </cell>
        </row>
        <row r="273">
          <cell r="A273" t="str">
            <v>2456C003AB</v>
          </cell>
          <cell r="B273" t="str">
            <v>SS-41</v>
          </cell>
          <cell r="C273" t="str">
            <v>SS-41 Stacker</v>
          </cell>
          <cell r="D273">
            <v>682</v>
          </cell>
          <cell r="E273">
            <v>787</v>
          </cell>
          <cell r="F273">
            <v>716</v>
          </cell>
          <cell r="G273">
            <v>866</v>
          </cell>
          <cell r="H273">
            <v>34</v>
          </cell>
          <cell r="I273">
            <v>4.9853372434017593E-2</v>
          </cell>
          <cell r="J273">
            <v>79</v>
          </cell>
          <cell r="K273">
            <v>0.10038119440914867</v>
          </cell>
        </row>
        <row r="274">
          <cell r="A274" t="str">
            <v>1708BE62AA</v>
          </cell>
          <cell r="B274" t="str">
            <v>TX42001YR D</v>
          </cell>
          <cell r="C274" t="str">
            <v>TX-4200 1 Year eCarePAK</v>
          </cell>
          <cell r="D274">
            <v>560</v>
          </cell>
          <cell r="E274">
            <v>700</v>
          </cell>
          <cell r="F274">
            <v>588</v>
          </cell>
          <cell r="G274">
            <v>770</v>
          </cell>
          <cell r="H274">
            <v>28</v>
          </cell>
          <cell r="I274">
            <v>0.05</v>
          </cell>
          <cell r="J274">
            <v>70</v>
          </cell>
          <cell r="K274">
            <v>0.1</v>
          </cell>
        </row>
        <row r="275">
          <cell r="A275" t="str">
            <v>1708BE63AA</v>
          </cell>
          <cell r="B275" t="str">
            <v>TX42002YR D</v>
          </cell>
          <cell r="C275" t="str">
            <v>TX-4200 2 Year eCarePAK</v>
          </cell>
          <cell r="D275">
            <v>1099</v>
          </cell>
          <cell r="E275">
            <v>1360</v>
          </cell>
          <cell r="F275">
            <v>1154</v>
          </cell>
          <cell r="G275">
            <v>1496</v>
          </cell>
          <cell r="H275">
            <v>55</v>
          </cell>
          <cell r="I275">
            <v>5.0045495905368519E-2</v>
          </cell>
          <cell r="J275">
            <v>136</v>
          </cell>
          <cell r="K275">
            <v>0.1</v>
          </cell>
        </row>
        <row r="276">
          <cell r="A276" t="str">
            <v>1708BE64AA</v>
          </cell>
          <cell r="B276" t="str">
            <v>TX42003YR D</v>
          </cell>
          <cell r="C276" t="str">
            <v>TX-4200 3 Year eCarePAK</v>
          </cell>
          <cell r="D276">
            <v>1480</v>
          </cell>
          <cell r="E276">
            <v>1850</v>
          </cell>
          <cell r="F276">
            <v>1554</v>
          </cell>
          <cell r="G276">
            <v>2035</v>
          </cell>
          <cell r="H276">
            <v>74</v>
          </cell>
          <cell r="I276">
            <v>0.05</v>
          </cell>
          <cell r="J276">
            <v>185</v>
          </cell>
          <cell r="K276">
            <v>0.1</v>
          </cell>
        </row>
        <row r="277">
          <cell r="A277" t="str">
            <v>1708BE65AA</v>
          </cell>
          <cell r="B277" t="str">
            <v>TX42004YR D</v>
          </cell>
          <cell r="C277" t="str">
            <v>TX-4200 4 Year eCarePAK</v>
          </cell>
          <cell r="D277">
            <v>1850</v>
          </cell>
          <cell r="E277">
            <v>2299</v>
          </cell>
          <cell r="F277">
            <v>1943</v>
          </cell>
          <cell r="G277">
            <v>2529</v>
          </cell>
          <cell r="H277">
            <v>93</v>
          </cell>
          <cell r="I277">
            <v>5.027027027027027E-2</v>
          </cell>
          <cell r="J277">
            <v>230</v>
          </cell>
          <cell r="K277">
            <v>0.10004349717268378</v>
          </cell>
        </row>
        <row r="278">
          <cell r="A278" t="str">
            <v>1708BE66AA</v>
          </cell>
          <cell r="B278" t="str">
            <v>TX4200MF1Y D</v>
          </cell>
          <cell r="C278" t="str">
            <v>TX-4200 MFP Z36 1 Year eCarePAK</v>
          </cell>
          <cell r="D278">
            <v>780</v>
          </cell>
          <cell r="E278">
            <v>975</v>
          </cell>
          <cell r="F278">
            <v>819</v>
          </cell>
          <cell r="G278">
            <v>1073</v>
          </cell>
          <cell r="H278">
            <v>39</v>
          </cell>
          <cell r="I278">
            <v>0.05</v>
          </cell>
          <cell r="J278">
            <v>98</v>
          </cell>
          <cell r="K278">
            <v>0.10051282051282051</v>
          </cell>
        </row>
        <row r="279">
          <cell r="A279" t="str">
            <v>1708BE67AA</v>
          </cell>
          <cell r="B279" t="str">
            <v>TX4200MF2Y D</v>
          </cell>
          <cell r="C279" t="str">
            <v>TX-4200 MFP Z36 2 Year eCarePAK</v>
          </cell>
          <cell r="D279">
            <v>1480</v>
          </cell>
          <cell r="E279">
            <v>1850</v>
          </cell>
          <cell r="F279">
            <v>1554</v>
          </cell>
          <cell r="G279">
            <v>2035</v>
          </cell>
          <cell r="H279">
            <v>74</v>
          </cell>
          <cell r="I279">
            <v>0.05</v>
          </cell>
          <cell r="J279">
            <v>185</v>
          </cell>
          <cell r="K279">
            <v>0.1</v>
          </cell>
        </row>
        <row r="280">
          <cell r="A280" t="str">
            <v>1708BE68AA</v>
          </cell>
          <cell r="B280" t="str">
            <v>TX4200MF3Y D</v>
          </cell>
          <cell r="C280" t="str">
            <v>TX-4200 MFP Z36 3 Year eCarePAK</v>
          </cell>
          <cell r="D280">
            <v>2160</v>
          </cell>
          <cell r="E280">
            <v>2700</v>
          </cell>
          <cell r="F280">
            <v>2268</v>
          </cell>
          <cell r="G280">
            <v>2970</v>
          </cell>
          <cell r="H280">
            <v>108</v>
          </cell>
          <cell r="I280">
            <v>0.05</v>
          </cell>
          <cell r="J280">
            <v>270</v>
          </cell>
          <cell r="K280">
            <v>0.1</v>
          </cell>
        </row>
        <row r="281">
          <cell r="A281" t="str">
            <v>1708BE69AA</v>
          </cell>
          <cell r="B281" t="str">
            <v>TX4200MF4Y D</v>
          </cell>
          <cell r="C281" t="str">
            <v>TX-4200 MFP Z36 4 Year eCarePAK</v>
          </cell>
          <cell r="D281">
            <v>2800</v>
          </cell>
          <cell r="E281">
            <v>3500</v>
          </cell>
          <cell r="F281">
            <v>2940</v>
          </cell>
          <cell r="G281">
            <v>3850</v>
          </cell>
          <cell r="H281">
            <v>140</v>
          </cell>
          <cell r="I281">
            <v>0.05</v>
          </cell>
          <cell r="J281">
            <v>350</v>
          </cell>
          <cell r="K281">
            <v>0.1</v>
          </cell>
        </row>
        <row r="282">
          <cell r="A282" t="str">
            <v>6852C002AB</v>
          </cell>
          <cell r="B282" t="str">
            <v>TZ-32000</v>
          </cell>
          <cell r="C282" t="str">
            <v xml:space="preserve">imagePROGRAF TZ-32000 </v>
          </cell>
          <cell r="D282">
            <v>8287</v>
          </cell>
          <cell r="E282">
            <v>15995</v>
          </cell>
          <cell r="F282">
            <v>8701</v>
          </cell>
          <cell r="G282">
            <v>17595</v>
          </cell>
          <cell r="H282">
            <v>414</v>
          </cell>
          <cell r="I282">
            <v>4.9957765174369492E-2</v>
          </cell>
          <cell r="J282">
            <v>1600</v>
          </cell>
          <cell r="K282">
            <v>0.10003125976867772</v>
          </cell>
        </row>
        <row r="283">
          <cell r="A283" t="str">
            <v>6852C009AB</v>
          </cell>
          <cell r="B283" t="str">
            <v>TZ-32000 MFP</v>
          </cell>
          <cell r="C283" t="str">
            <v xml:space="preserve">imagePROGRAF TZ-32000 MFP Z36 </v>
          </cell>
          <cell r="D283">
            <v>11091</v>
          </cell>
          <cell r="E283">
            <v>19995</v>
          </cell>
          <cell r="F283">
            <v>11646</v>
          </cell>
          <cell r="G283">
            <v>21995</v>
          </cell>
          <cell r="H283">
            <v>555</v>
          </cell>
          <cell r="I283">
            <v>5.0040573437922641E-2</v>
          </cell>
          <cell r="J283">
            <v>2000</v>
          </cell>
          <cell r="K283">
            <v>0.1000250062515629</v>
          </cell>
        </row>
        <row r="284">
          <cell r="A284" t="str">
            <v>6852C011AB</v>
          </cell>
          <cell r="B284" t="str">
            <v>TZ32000MFCSA</v>
          </cell>
          <cell r="C284" t="str">
            <v xml:space="preserve">imagePROGRAF TZ-32000 MFP Z36 </v>
          </cell>
          <cell r="D284">
            <v>11091</v>
          </cell>
          <cell r="E284">
            <v>19995</v>
          </cell>
          <cell r="F284">
            <v>11646</v>
          </cell>
          <cell r="G284">
            <v>21995</v>
          </cell>
          <cell r="H284">
            <v>555</v>
          </cell>
          <cell r="I284">
            <v>5.0040573437922641E-2</v>
          </cell>
          <cell r="J284">
            <v>2000</v>
          </cell>
          <cell r="K284">
            <v>0.1000250062515629</v>
          </cell>
        </row>
        <row r="285">
          <cell r="A285" t="str">
            <v>1708BE86AA</v>
          </cell>
          <cell r="B285" t="str">
            <v>TZ1YR INST D</v>
          </cell>
          <cell r="C285" t="str">
            <v>TZ-32000 1 Year eCarePAK (includes installation)</v>
          </cell>
          <cell r="D285">
            <v>1076</v>
          </cell>
          <cell r="E285">
            <v>1345</v>
          </cell>
          <cell r="F285">
            <v>1130</v>
          </cell>
          <cell r="G285">
            <v>1480</v>
          </cell>
          <cell r="H285">
            <v>54</v>
          </cell>
          <cell r="I285">
            <v>5.0185873605947957E-2</v>
          </cell>
          <cell r="J285">
            <v>135</v>
          </cell>
          <cell r="K285">
            <v>0.10037174721189591</v>
          </cell>
        </row>
        <row r="286">
          <cell r="A286" t="str">
            <v>1708BE87AA</v>
          </cell>
          <cell r="B286" t="str">
            <v>TZ2YR INST D</v>
          </cell>
          <cell r="C286" t="str">
            <v>TZ-32000 2 Year eCarePAK (includes installation)</v>
          </cell>
          <cell r="D286">
            <v>1615</v>
          </cell>
          <cell r="E286">
            <v>2005</v>
          </cell>
          <cell r="F286">
            <v>1696</v>
          </cell>
          <cell r="G286">
            <v>2206</v>
          </cell>
          <cell r="H286">
            <v>81</v>
          </cell>
          <cell r="I286">
            <v>5.0154798761609908E-2</v>
          </cell>
          <cell r="J286">
            <v>201</v>
          </cell>
          <cell r="K286">
            <v>0.1002493765586035</v>
          </cell>
        </row>
        <row r="287">
          <cell r="A287" t="str">
            <v>1708BE88AA</v>
          </cell>
          <cell r="B287" t="str">
            <v>TZ3YR INST D</v>
          </cell>
          <cell r="C287" t="str">
            <v>TZ-32000 3 Year eCarePAK (includes installation)</v>
          </cell>
          <cell r="D287">
            <v>1996</v>
          </cell>
          <cell r="E287">
            <v>2495</v>
          </cell>
          <cell r="F287">
            <v>2096</v>
          </cell>
          <cell r="G287">
            <v>2745</v>
          </cell>
          <cell r="H287">
            <v>100</v>
          </cell>
          <cell r="I287">
            <v>5.0100200400801605E-2</v>
          </cell>
          <cell r="J287">
            <v>250</v>
          </cell>
          <cell r="K287">
            <v>0.10020040080160321</v>
          </cell>
        </row>
        <row r="288">
          <cell r="A288" t="str">
            <v>1708BE89AA</v>
          </cell>
          <cell r="B288" t="str">
            <v>TZ4YR INST D</v>
          </cell>
          <cell r="C288" t="str">
            <v>TZ-32000 4 Year eCarePAK (includes installation)</v>
          </cell>
          <cell r="D288">
            <v>2366</v>
          </cell>
          <cell r="E288">
            <v>2944</v>
          </cell>
          <cell r="F288">
            <v>2484</v>
          </cell>
          <cell r="G288">
            <v>3238</v>
          </cell>
          <cell r="H288">
            <v>118</v>
          </cell>
          <cell r="I288">
            <v>4.9873203719357564E-2</v>
          </cell>
          <cell r="J288">
            <v>294</v>
          </cell>
          <cell r="K288">
            <v>9.9864130434782608E-2</v>
          </cell>
        </row>
        <row r="289">
          <cell r="A289" t="str">
            <v>1708BE90AA</v>
          </cell>
          <cell r="B289" t="str">
            <v>TZ1Y NOINS D</v>
          </cell>
          <cell r="C289" t="str">
            <v>TZ-32000 1 Year eCarePAK (without installation)</v>
          </cell>
          <cell r="D289">
            <v>560</v>
          </cell>
          <cell r="E289">
            <v>700</v>
          </cell>
          <cell r="F289">
            <v>588</v>
          </cell>
          <cell r="G289">
            <v>770</v>
          </cell>
          <cell r="H289">
            <v>28</v>
          </cell>
          <cell r="I289">
            <v>0.05</v>
          </cell>
          <cell r="J289">
            <v>70</v>
          </cell>
          <cell r="K289">
            <v>0.1</v>
          </cell>
        </row>
        <row r="290">
          <cell r="A290" t="str">
            <v>1708BE91AA</v>
          </cell>
          <cell r="B290" t="str">
            <v>TZ2Y NOINS D</v>
          </cell>
          <cell r="C290" t="str">
            <v>TZ-32000 2 Year eCarePAK (without installation)</v>
          </cell>
          <cell r="D290">
            <v>1099</v>
          </cell>
          <cell r="E290">
            <v>1360</v>
          </cell>
          <cell r="F290">
            <v>1154</v>
          </cell>
          <cell r="G290">
            <v>1496</v>
          </cell>
          <cell r="H290">
            <v>55</v>
          </cell>
          <cell r="I290">
            <v>5.0045495905368519E-2</v>
          </cell>
          <cell r="J290">
            <v>136</v>
          </cell>
          <cell r="K290">
            <v>0.1</v>
          </cell>
        </row>
        <row r="291">
          <cell r="A291" t="str">
            <v>1708BE92AA</v>
          </cell>
          <cell r="B291" t="str">
            <v>TZ3Y NOINS D</v>
          </cell>
          <cell r="C291" t="str">
            <v>TZ-32000 3 Year eCarePAK (without installation)</v>
          </cell>
          <cell r="D291">
            <v>1480</v>
          </cell>
          <cell r="E291">
            <v>1850</v>
          </cell>
          <cell r="F291">
            <v>1554</v>
          </cell>
          <cell r="G291">
            <v>2035</v>
          </cell>
          <cell r="H291">
            <v>74</v>
          </cell>
          <cell r="I291">
            <v>0.05</v>
          </cell>
          <cell r="J291">
            <v>185</v>
          </cell>
          <cell r="K291">
            <v>0.1</v>
          </cell>
        </row>
        <row r="292">
          <cell r="A292" t="str">
            <v>1708BE93AA</v>
          </cell>
          <cell r="B292" t="str">
            <v>TZ4Y NOINS D</v>
          </cell>
          <cell r="C292" t="str">
            <v>TZ-32000 4 Year eCarePAK (without installation)</v>
          </cell>
          <cell r="D292">
            <v>1850</v>
          </cell>
          <cell r="E292">
            <v>2299</v>
          </cell>
          <cell r="F292">
            <v>1943</v>
          </cell>
          <cell r="G292">
            <v>2529</v>
          </cell>
          <cell r="H292">
            <v>93</v>
          </cell>
          <cell r="I292">
            <v>5.027027027027027E-2</v>
          </cell>
          <cell r="J292">
            <v>230</v>
          </cell>
          <cell r="K292">
            <v>0.10004349717268378</v>
          </cell>
        </row>
        <row r="293">
          <cell r="A293" t="str">
            <v>1708BE94AA</v>
          </cell>
          <cell r="B293" t="str">
            <v>TZMF1Y INS D</v>
          </cell>
          <cell r="C293" t="str">
            <v>TZ-32000 MFP Z36 1 Year eCarePAK (includes installation)</v>
          </cell>
          <cell r="D293">
            <v>1896</v>
          </cell>
          <cell r="E293">
            <v>2370</v>
          </cell>
          <cell r="F293">
            <v>1991</v>
          </cell>
          <cell r="G293">
            <v>2607</v>
          </cell>
          <cell r="H293">
            <v>95</v>
          </cell>
          <cell r="I293">
            <v>5.0105485232067509E-2</v>
          </cell>
          <cell r="J293">
            <v>237</v>
          </cell>
          <cell r="K293">
            <v>0.1</v>
          </cell>
        </row>
        <row r="294">
          <cell r="A294" t="str">
            <v>1708BE95AA</v>
          </cell>
          <cell r="B294" t="str">
            <v>TZMF2Y INS D</v>
          </cell>
          <cell r="C294" t="str">
            <v>TZ-32000 MFP Z36 2 Year eCarePAK (includes installation)</v>
          </cell>
          <cell r="D294">
            <v>2596</v>
          </cell>
          <cell r="E294">
            <v>3245</v>
          </cell>
          <cell r="F294">
            <v>2726</v>
          </cell>
          <cell r="G294">
            <v>3570</v>
          </cell>
          <cell r="H294">
            <v>130</v>
          </cell>
          <cell r="I294">
            <v>5.007704160246533E-2</v>
          </cell>
          <cell r="J294">
            <v>325</v>
          </cell>
          <cell r="K294">
            <v>0.10015408320493066</v>
          </cell>
        </row>
        <row r="295">
          <cell r="A295" t="str">
            <v>1708BE96AA</v>
          </cell>
          <cell r="B295" t="str">
            <v>TZMF3Y INS D</v>
          </cell>
          <cell r="C295" t="str">
            <v>TZ-32000 MFP Z36 3 Year eCarePAK (includes installation)</v>
          </cell>
          <cell r="D295">
            <v>3276</v>
          </cell>
          <cell r="E295">
            <v>4095</v>
          </cell>
          <cell r="F295">
            <v>3440</v>
          </cell>
          <cell r="G295">
            <v>4505</v>
          </cell>
          <cell r="H295">
            <v>164</v>
          </cell>
          <cell r="I295">
            <v>5.0061050061050064E-2</v>
          </cell>
          <cell r="J295">
            <v>410</v>
          </cell>
          <cell r="K295">
            <v>0.10012210012210013</v>
          </cell>
        </row>
        <row r="296">
          <cell r="A296" t="str">
            <v>1708BE97AA</v>
          </cell>
          <cell r="B296" t="str">
            <v>TZMF4Y INS D</v>
          </cell>
          <cell r="C296" t="str">
            <v>TZ-32000 MFP Z36 4 Year eCarePAK (includes installation)</v>
          </cell>
          <cell r="D296">
            <v>3916</v>
          </cell>
          <cell r="E296">
            <v>4895</v>
          </cell>
          <cell r="F296">
            <v>4112</v>
          </cell>
          <cell r="G296">
            <v>5385</v>
          </cell>
          <cell r="H296">
            <v>196</v>
          </cell>
          <cell r="I296">
            <v>5.0051072522982638E-2</v>
          </cell>
          <cell r="J296">
            <v>490</v>
          </cell>
          <cell r="K296">
            <v>0.10010214504596528</v>
          </cell>
        </row>
        <row r="297">
          <cell r="A297" t="str">
            <v>1708BE98AA</v>
          </cell>
          <cell r="B297" t="str">
            <v>TZM1Y NOINSD</v>
          </cell>
          <cell r="C297" t="str">
            <v>TZ-32000 MFP Z36 1 Year eCarePAK (without installation)</v>
          </cell>
          <cell r="D297">
            <v>780</v>
          </cell>
          <cell r="E297">
            <v>975</v>
          </cell>
          <cell r="F297">
            <v>819</v>
          </cell>
          <cell r="G297">
            <v>1073</v>
          </cell>
          <cell r="H297">
            <v>39</v>
          </cell>
          <cell r="I297">
            <v>0.05</v>
          </cell>
          <cell r="J297">
            <v>98</v>
          </cell>
          <cell r="K297">
            <v>0.10051282051282051</v>
          </cell>
        </row>
        <row r="298">
          <cell r="A298" t="str">
            <v>1708BE99AA</v>
          </cell>
          <cell r="B298" t="str">
            <v>TZM2Y NOINSD</v>
          </cell>
          <cell r="C298" t="str">
            <v>TZ-32000 MFP Z36 2 Year eCarePAK (without installation)</v>
          </cell>
          <cell r="D298">
            <v>1480</v>
          </cell>
          <cell r="E298">
            <v>1850</v>
          </cell>
          <cell r="F298">
            <v>1554</v>
          </cell>
          <cell r="G298">
            <v>2035</v>
          </cell>
          <cell r="H298">
            <v>74</v>
          </cell>
          <cell r="I298">
            <v>0.05</v>
          </cell>
          <cell r="J298">
            <v>185</v>
          </cell>
          <cell r="K298">
            <v>0.1</v>
          </cell>
        </row>
        <row r="299">
          <cell r="A299" t="str">
            <v>1708BF01AA</v>
          </cell>
          <cell r="B299" t="str">
            <v>TZM3Y NOINSD</v>
          </cell>
          <cell r="C299" t="str">
            <v>TZ-32000 MFP Z36 3 Year eCarePAK (without installation)</v>
          </cell>
          <cell r="D299">
            <v>2160</v>
          </cell>
          <cell r="E299">
            <v>2700</v>
          </cell>
          <cell r="F299">
            <v>2268</v>
          </cell>
          <cell r="G299">
            <v>2970</v>
          </cell>
          <cell r="H299">
            <v>108</v>
          </cell>
          <cell r="I299">
            <v>0.05</v>
          </cell>
          <cell r="J299">
            <v>270</v>
          </cell>
          <cell r="K299">
            <v>0.1</v>
          </cell>
        </row>
        <row r="300">
          <cell r="A300" t="str">
            <v>1708BF02AA</v>
          </cell>
          <cell r="B300" t="str">
            <v>TZM4Y NOINSD</v>
          </cell>
          <cell r="C300" t="str">
            <v>TZ-32000 MFP Z36 4 Year eCarePAK (without installation)</v>
          </cell>
          <cell r="D300">
            <v>2800</v>
          </cell>
          <cell r="E300">
            <v>3500</v>
          </cell>
          <cell r="F300">
            <v>2940</v>
          </cell>
          <cell r="G300">
            <v>3850</v>
          </cell>
          <cell r="H300">
            <v>140</v>
          </cell>
          <cell r="I300">
            <v>0.05</v>
          </cell>
          <cell r="J300">
            <v>350</v>
          </cell>
          <cell r="K300">
            <v>0.1</v>
          </cell>
        </row>
        <row r="301">
          <cell r="A301" t="str">
            <v>4773C001AA</v>
          </cell>
          <cell r="B301" t="str">
            <v>PFI-340 MBK</v>
          </cell>
          <cell r="C301" t="str">
            <v>PFI-340 MBK - Pigment Ink Tank 330ml</v>
          </cell>
          <cell r="D301">
            <v>133</v>
          </cell>
          <cell r="E301">
            <v>154</v>
          </cell>
          <cell r="F301">
            <v>140</v>
          </cell>
          <cell r="G301">
            <v>169</v>
          </cell>
          <cell r="H301">
            <v>7</v>
          </cell>
          <cell r="I301">
            <v>5.2631578947368418E-2</v>
          </cell>
          <cell r="J301">
            <v>15</v>
          </cell>
          <cell r="K301">
            <v>9.7402597402597407E-2</v>
          </cell>
        </row>
        <row r="302">
          <cell r="A302" t="str">
            <v>4774C001AA</v>
          </cell>
          <cell r="B302" t="str">
            <v>PFI-340 BK</v>
          </cell>
          <cell r="C302" t="str">
            <v>PFI-340 BK - Pigment Ink Tank 330ml</v>
          </cell>
          <cell r="D302">
            <v>133</v>
          </cell>
          <cell r="E302">
            <v>154</v>
          </cell>
          <cell r="F302">
            <v>140</v>
          </cell>
          <cell r="G302">
            <v>169</v>
          </cell>
          <cell r="H302">
            <v>7</v>
          </cell>
          <cell r="I302">
            <v>5.2631578947368418E-2</v>
          </cell>
          <cell r="J302">
            <v>15</v>
          </cell>
          <cell r="K302">
            <v>9.7402597402597407E-2</v>
          </cell>
        </row>
        <row r="303">
          <cell r="A303" t="str">
            <v>4775C001AA</v>
          </cell>
          <cell r="B303" t="str">
            <v>PFI-340 C</v>
          </cell>
          <cell r="C303" t="str">
            <v>PFI-340 C - Pigment Ink Tank 330ml</v>
          </cell>
          <cell r="D303">
            <v>133</v>
          </cell>
          <cell r="E303">
            <v>154</v>
          </cell>
          <cell r="F303">
            <v>140</v>
          </cell>
          <cell r="G303">
            <v>169</v>
          </cell>
          <cell r="H303">
            <v>7</v>
          </cell>
          <cell r="I303">
            <v>5.2631578947368418E-2</v>
          </cell>
          <cell r="J303">
            <v>15</v>
          </cell>
          <cell r="K303">
            <v>9.7402597402597407E-2</v>
          </cell>
        </row>
        <row r="304">
          <cell r="A304" t="str">
            <v>6841C001AA</v>
          </cell>
          <cell r="B304" t="str">
            <v>PFI-341 M</v>
          </cell>
          <cell r="C304" t="str">
            <v>PFI-341 M - Pigment Ink Tank 330ml</v>
          </cell>
          <cell r="D304">
            <v>133</v>
          </cell>
          <cell r="E304">
            <v>154</v>
          </cell>
          <cell r="F304">
            <v>140</v>
          </cell>
          <cell r="G304">
            <v>169</v>
          </cell>
          <cell r="H304">
            <v>7</v>
          </cell>
          <cell r="I304">
            <v>5.2631578947368418E-2</v>
          </cell>
          <cell r="J304">
            <v>15</v>
          </cell>
          <cell r="K304">
            <v>9.7402597402597407E-2</v>
          </cell>
        </row>
        <row r="305">
          <cell r="A305" t="str">
            <v>4777C001AA</v>
          </cell>
          <cell r="B305" t="str">
            <v>PFI-340 Y</v>
          </cell>
          <cell r="C305" t="str">
            <v>PFI-340 Y - Pigment Ink Tank 330ml</v>
          </cell>
          <cell r="D305">
            <v>133</v>
          </cell>
          <cell r="E305">
            <v>154</v>
          </cell>
          <cell r="F305">
            <v>140</v>
          </cell>
          <cell r="G305">
            <v>169</v>
          </cell>
          <cell r="H305">
            <v>7</v>
          </cell>
          <cell r="I305">
            <v>5.2631578947368418E-2</v>
          </cell>
          <cell r="J305">
            <v>15</v>
          </cell>
          <cell r="K305">
            <v>9.7402597402597407E-2</v>
          </cell>
        </row>
        <row r="306">
          <cell r="A306" t="str">
            <v>4768C001AA</v>
          </cell>
          <cell r="B306" t="str">
            <v>PFI-740 MBK</v>
          </cell>
          <cell r="C306" t="str">
            <v>PFI-740 MBK - Pigment Ink Tank 700ml</v>
          </cell>
          <cell r="D306">
            <v>218</v>
          </cell>
          <cell r="E306">
            <v>255</v>
          </cell>
          <cell r="F306">
            <v>229</v>
          </cell>
          <cell r="G306">
            <v>281</v>
          </cell>
          <cell r="H306">
            <v>11</v>
          </cell>
          <cell r="I306">
            <v>5.0458715596330278E-2</v>
          </cell>
          <cell r="J306">
            <v>26</v>
          </cell>
          <cell r="K306">
            <v>0.10196078431372549</v>
          </cell>
        </row>
        <row r="307">
          <cell r="A307" t="str">
            <v>4769C001AA</v>
          </cell>
          <cell r="B307" t="str">
            <v>PFI-740 BK</v>
          </cell>
          <cell r="C307" t="str">
            <v>PFI-740 BK - Pigment Ink Tank 700ml</v>
          </cell>
          <cell r="D307">
            <v>255</v>
          </cell>
          <cell r="E307">
            <v>294</v>
          </cell>
          <cell r="F307">
            <v>268</v>
          </cell>
          <cell r="G307">
            <v>323</v>
          </cell>
          <cell r="H307">
            <v>13</v>
          </cell>
          <cell r="I307">
            <v>5.0980392156862744E-2</v>
          </cell>
          <cell r="J307">
            <v>29</v>
          </cell>
          <cell r="K307">
            <v>9.8639455782312924E-2</v>
          </cell>
        </row>
        <row r="308">
          <cell r="A308" t="str">
            <v>4770C001AA</v>
          </cell>
          <cell r="B308" t="str">
            <v>PFI-740 C</v>
          </cell>
          <cell r="C308" t="str">
            <v>PFI-740 C - Pigment Ink Tank 700ml</v>
          </cell>
          <cell r="D308">
            <v>255</v>
          </cell>
          <cell r="E308">
            <v>294</v>
          </cell>
          <cell r="F308">
            <v>268</v>
          </cell>
          <cell r="G308">
            <v>323</v>
          </cell>
          <cell r="H308">
            <v>13</v>
          </cell>
          <cell r="I308">
            <v>5.0980392156862744E-2</v>
          </cell>
          <cell r="J308">
            <v>29</v>
          </cell>
          <cell r="K308">
            <v>9.8639455782312924E-2</v>
          </cell>
        </row>
        <row r="309">
          <cell r="A309" t="str">
            <v>6842C001AA</v>
          </cell>
          <cell r="B309" t="str">
            <v>PFI-741 M</v>
          </cell>
          <cell r="C309" t="str">
            <v>PFI-741 M - Pigment Ink Tank 700ml</v>
          </cell>
          <cell r="D309">
            <v>255</v>
          </cell>
          <cell r="E309">
            <v>294</v>
          </cell>
          <cell r="F309">
            <v>268</v>
          </cell>
          <cell r="G309">
            <v>323</v>
          </cell>
          <cell r="H309">
            <v>13</v>
          </cell>
          <cell r="I309">
            <v>5.0980392156862744E-2</v>
          </cell>
          <cell r="J309">
            <v>29</v>
          </cell>
          <cell r="K309">
            <v>9.8639455782312924E-2</v>
          </cell>
        </row>
        <row r="310">
          <cell r="A310" t="str">
            <v>4772C001AA</v>
          </cell>
          <cell r="B310" t="str">
            <v>PFI-740 Y</v>
          </cell>
          <cell r="C310" t="str">
            <v>PFI-740 Y - Pigment Ink Tank 700ml</v>
          </cell>
          <cell r="D310">
            <v>255</v>
          </cell>
          <cell r="E310">
            <v>294</v>
          </cell>
          <cell r="F310">
            <v>268</v>
          </cell>
          <cell r="G310">
            <v>323</v>
          </cell>
          <cell r="H310">
            <v>13</v>
          </cell>
          <cell r="I310">
            <v>5.0980392156862744E-2</v>
          </cell>
          <cell r="J310">
            <v>29</v>
          </cell>
          <cell r="K310">
            <v>9.8639455782312924E-2</v>
          </cell>
        </row>
        <row r="311">
          <cell r="A311" t="str">
            <v>1429V467</v>
          </cell>
          <cell r="B311" t="str">
            <v>SATCAN 24X4</v>
          </cell>
          <cell r="C311" t="str">
            <v>Artistic Satin Canvas (350gsm), 24” x 40’ - 1 Roll/Box</v>
          </cell>
          <cell r="D311">
            <v>206.25</v>
          </cell>
          <cell r="E311">
            <v>310.25</v>
          </cell>
          <cell r="F311">
            <v>217</v>
          </cell>
          <cell r="G311">
            <v>341</v>
          </cell>
          <cell r="H311">
            <v>10.75</v>
          </cell>
          <cell r="I311">
            <v>5.2121212121212124E-2</v>
          </cell>
          <cell r="J311">
            <v>30.75</v>
          </cell>
          <cell r="K311">
            <v>9.9113618049959704E-2</v>
          </cell>
        </row>
        <row r="312">
          <cell r="A312" t="str">
            <v>1429V468</v>
          </cell>
          <cell r="B312" t="str">
            <v>SATCAN 36X4</v>
          </cell>
          <cell r="C312" t="str">
            <v>Artistic Satin Canvas (350gsm), 36” x 40’ - 1 Roll/Box</v>
          </cell>
          <cell r="D312">
            <v>291.25</v>
          </cell>
          <cell r="E312">
            <v>442.75</v>
          </cell>
          <cell r="F312">
            <v>306</v>
          </cell>
          <cell r="G312">
            <v>487</v>
          </cell>
          <cell r="H312">
            <v>14.75</v>
          </cell>
          <cell r="I312">
            <v>5.0643776824034335E-2</v>
          </cell>
          <cell r="J312">
            <v>44.25</v>
          </cell>
          <cell r="K312">
            <v>9.9943534726143424E-2</v>
          </cell>
        </row>
        <row r="313">
          <cell r="A313" t="str">
            <v>1429V469</v>
          </cell>
          <cell r="B313" t="str">
            <v>SATCAN 42X4</v>
          </cell>
          <cell r="C313" t="str">
            <v>Artistic Satin Canvas (350gsm), 42” x 40’ - 1 Roll/Box</v>
          </cell>
          <cell r="D313">
            <v>354.75</v>
          </cell>
          <cell r="E313">
            <v>543</v>
          </cell>
          <cell r="F313">
            <v>372</v>
          </cell>
          <cell r="G313">
            <v>597</v>
          </cell>
          <cell r="H313">
            <v>17.25</v>
          </cell>
          <cell r="I313">
            <v>4.8625792811839326E-2</v>
          </cell>
          <cell r="J313">
            <v>54</v>
          </cell>
          <cell r="K313">
            <v>9.9447513812154692E-2</v>
          </cell>
        </row>
        <row r="314">
          <cell r="A314" t="str">
            <v>2257V778</v>
          </cell>
          <cell r="B314" t="str">
            <v>MATCAN24X40</v>
          </cell>
          <cell r="C314" t="str">
            <v>Artistic Matte Canvas (340gsm), 24” x 40’ - 1 Roll/Box</v>
          </cell>
          <cell r="D314">
            <v>172.75</v>
          </cell>
          <cell r="E314">
            <v>243.75</v>
          </cell>
          <cell r="F314">
            <v>181</v>
          </cell>
          <cell r="G314">
            <v>268</v>
          </cell>
          <cell r="H314">
            <v>8.25</v>
          </cell>
          <cell r="I314">
            <v>4.7756874095513747E-2</v>
          </cell>
          <cell r="J314">
            <v>24.25</v>
          </cell>
          <cell r="K314">
            <v>9.9487179487179486E-2</v>
          </cell>
        </row>
        <row r="315">
          <cell r="A315" t="str">
            <v>2257V779</v>
          </cell>
          <cell r="B315" t="str">
            <v>MATCAN36X40</v>
          </cell>
          <cell r="C315" t="str">
            <v>Artistic Matte Canvas (340gsm), 36” x 40’ - 1 Roll/Box</v>
          </cell>
          <cell r="D315">
            <v>261.25</v>
          </cell>
          <cell r="E315">
            <v>370.75</v>
          </cell>
          <cell r="F315">
            <v>274</v>
          </cell>
          <cell r="G315">
            <v>408</v>
          </cell>
          <cell r="H315">
            <v>12.75</v>
          </cell>
          <cell r="I315">
            <v>4.8803827751196169E-2</v>
          </cell>
          <cell r="J315">
            <v>37.25</v>
          </cell>
          <cell r="K315">
            <v>0.10047201618341201</v>
          </cell>
        </row>
        <row r="316">
          <cell r="A316" t="str">
            <v>2257V780</v>
          </cell>
          <cell r="B316" t="str">
            <v>MATCAN42X40</v>
          </cell>
          <cell r="C316" t="str">
            <v>Artistic Matte Canvas (340gsm), 42” x 40’ - 1 Roll/Box</v>
          </cell>
          <cell r="D316">
            <v>294.25</v>
          </cell>
          <cell r="E316">
            <v>421.25</v>
          </cell>
          <cell r="F316">
            <v>309</v>
          </cell>
          <cell r="G316">
            <v>463</v>
          </cell>
          <cell r="H316">
            <v>14.75</v>
          </cell>
          <cell r="I316">
            <v>5.0127442650807139E-2</v>
          </cell>
          <cell r="J316">
            <v>41.75</v>
          </cell>
          <cell r="K316">
            <v>9.9109792284866466E-2</v>
          </cell>
        </row>
        <row r="317">
          <cell r="A317" t="str">
            <v>0849V39605</v>
          </cell>
          <cell r="B317" t="str">
            <v>FAWRCNV24IN</v>
          </cell>
          <cell r="C317" t="str">
            <v>Water Resistant Matte Canvas (400gsm), 24" x 40’ - 1 Roll/Box</v>
          </cell>
          <cell r="D317">
            <v>101</v>
          </cell>
          <cell r="E317">
            <v>150</v>
          </cell>
          <cell r="F317">
            <v>113</v>
          </cell>
          <cell r="G317">
            <v>176</v>
          </cell>
          <cell r="H317">
            <v>12</v>
          </cell>
          <cell r="I317">
            <v>0.11881188118811881</v>
          </cell>
          <cell r="J317">
            <v>26</v>
          </cell>
          <cell r="K317">
            <v>0.17333333333333334</v>
          </cell>
        </row>
        <row r="318">
          <cell r="A318" t="str">
            <v>0850V062</v>
          </cell>
          <cell r="B318" t="str">
            <v>FANATBW24IN</v>
          </cell>
          <cell r="C318" t="str">
            <v>Fine Art Natural (230 gsm), 24" x 50’ - 1 Roll/Box</v>
          </cell>
          <cell r="D318">
            <v>60.25</v>
          </cell>
          <cell r="E318">
            <v>88.75</v>
          </cell>
          <cell r="F318">
            <v>63</v>
          </cell>
          <cell r="G318">
            <v>98</v>
          </cell>
          <cell r="H318">
            <v>2.75</v>
          </cell>
          <cell r="I318">
            <v>4.5643153526970952E-2</v>
          </cell>
          <cell r="J318">
            <v>9.25</v>
          </cell>
          <cell r="K318">
            <v>0.10422535211267606</v>
          </cell>
        </row>
        <row r="319">
          <cell r="A319" t="str">
            <v>0850V063</v>
          </cell>
          <cell r="B319" t="str">
            <v>FANATBW36IN</v>
          </cell>
          <cell r="C319" t="str">
            <v>Fine Art Natural (230 gsm), 36" x 50’ - 1 Roll/Box</v>
          </cell>
          <cell r="D319">
            <v>88.5</v>
          </cell>
          <cell r="E319">
            <v>132.75</v>
          </cell>
          <cell r="F319">
            <v>93</v>
          </cell>
          <cell r="G319">
            <v>146</v>
          </cell>
          <cell r="H319">
            <v>4.5</v>
          </cell>
          <cell r="I319">
            <v>5.0847457627118647E-2</v>
          </cell>
          <cell r="J319">
            <v>13.25</v>
          </cell>
          <cell r="K319">
            <v>9.9811676082862524E-2</v>
          </cell>
        </row>
        <row r="320">
          <cell r="A320" t="str">
            <v>0850V068</v>
          </cell>
          <cell r="B320" t="str">
            <v>FABW190G24I</v>
          </cell>
          <cell r="C320" t="str">
            <v>Fine Art Bright White (230 gsm), 24" x 50’ - 1 Roll/Box</v>
          </cell>
          <cell r="D320">
            <v>60.25</v>
          </cell>
          <cell r="E320">
            <v>88.75</v>
          </cell>
          <cell r="F320">
            <v>63</v>
          </cell>
          <cell r="G320">
            <v>98</v>
          </cell>
          <cell r="H320">
            <v>2.75</v>
          </cell>
          <cell r="I320">
            <v>4.5643153526970952E-2</v>
          </cell>
          <cell r="J320">
            <v>9.25</v>
          </cell>
          <cell r="K320">
            <v>0.10422535211267606</v>
          </cell>
        </row>
        <row r="321">
          <cell r="A321" t="str">
            <v>0850V069</v>
          </cell>
          <cell r="B321" t="str">
            <v>FABW190G36I</v>
          </cell>
          <cell r="C321" t="str">
            <v>Fine Art Bright White (230 gsm), 36" x 50’ - 1 Roll/Box</v>
          </cell>
          <cell r="D321">
            <v>88.5</v>
          </cell>
          <cell r="E321">
            <v>132.75</v>
          </cell>
          <cell r="F321">
            <v>93</v>
          </cell>
          <cell r="G321">
            <v>146</v>
          </cell>
          <cell r="H321">
            <v>4.5</v>
          </cell>
          <cell r="I321">
            <v>5.0847457627118647E-2</v>
          </cell>
          <cell r="J321">
            <v>13.25</v>
          </cell>
          <cell r="K321">
            <v>9.9811676082862524E-2</v>
          </cell>
        </row>
        <row r="322">
          <cell r="A322" t="str">
            <v>1109C003AA</v>
          </cell>
          <cell r="B322" t="str">
            <v>PRO MATTE 24</v>
          </cell>
          <cell r="C322" t="str">
            <v>Photo Paper Pro Premium Matte (210gsm) 24" x 100' - 1 Roll/Box</v>
          </cell>
          <cell r="D322">
            <v>100</v>
          </cell>
          <cell r="E322">
            <v>140</v>
          </cell>
          <cell r="F322">
            <v>105</v>
          </cell>
          <cell r="G322">
            <v>154</v>
          </cell>
          <cell r="H322">
            <v>5</v>
          </cell>
          <cell r="I322">
            <v>0.05</v>
          </cell>
          <cell r="J322">
            <v>14</v>
          </cell>
          <cell r="K322">
            <v>0.1</v>
          </cell>
        </row>
        <row r="323">
          <cell r="A323" t="str">
            <v>4442V247</v>
          </cell>
          <cell r="B323" t="str">
            <v>FA BARYTA 24</v>
          </cell>
          <cell r="C323" t="str">
            <v>Fine Art Baryta (310gsm), 24" x 50' - 1 Roll/Box</v>
          </cell>
          <cell r="D323">
            <v>122</v>
          </cell>
          <cell r="E323">
            <v>175.11</v>
          </cell>
          <cell r="F323">
            <v>128</v>
          </cell>
          <cell r="G323">
            <v>193</v>
          </cell>
          <cell r="H323">
            <v>6</v>
          </cell>
          <cell r="I323">
            <v>4.9180327868852458E-2</v>
          </cell>
          <cell r="J323">
            <v>17.889999999999986</v>
          </cell>
          <cell r="K323">
            <v>0.10216435383473237</v>
          </cell>
        </row>
        <row r="324">
          <cell r="A324" t="str">
            <v>4442V248</v>
          </cell>
          <cell r="B324" t="str">
            <v>FA BARYTA 44</v>
          </cell>
          <cell r="C324" t="str">
            <v>Fine Art Baryta (310gsm), 44" x 50' - 1 Roll/Box</v>
          </cell>
          <cell r="D324">
            <v>218</v>
          </cell>
          <cell r="E324">
            <v>312.36</v>
          </cell>
          <cell r="F324">
            <v>229</v>
          </cell>
          <cell r="G324">
            <v>344</v>
          </cell>
          <cell r="H324">
            <v>11</v>
          </cell>
          <cell r="I324">
            <v>5.0458715596330278E-2</v>
          </cell>
          <cell r="J324">
            <v>31.639999999999986</v>
          </cell>
          <cell r="K324">
            <v>0.10129337943398638</v>
          </cell>
        </row>
        <row r="325">
          <cell r="A325" t="str">
            <v>4442V249</v>
          </cell>
          <cell r="B325" t="str">
            <v>FA ETCHING24</v>
          </cell>
          <cell r="C325" t="str">
            <v xml:space="preserve">Fine Art Etching (315gsm), 24" x 50' - 1 Roll/Box </v>
          </cell>
          <cell r="D325">
            <v>136</v>
          </cell>
          <cell r="E325">
            <v>194.95</v>
          </cell>
          <cell r="F325">
            <v>143</v>
          </cell>
          <cell r="G325">
            <v>214</v>
          </cell>
          <cell r="H325">
            <v>7</v>
          </cell>
          <cell r="I325">
            <v>5.1470588235294115E-2</v>
          </cell>
          <cell r="J325">
            <v>19.050000000000011</v>
          </cell>
          <cell r="K325">
            <v>9.7717363426519682E-2</v>
          </cell>
        </row>
        <row r="326">
          <cell r="A326" t="str">
            <v>4442V250</v>
          </cell>
          <cell r="B326" t="str">
            <v>FA ETCHING44</v>
          </cell>
          <cell r="C326" t="str">
            <v>Fine Art Etching (315gsm), 44" x 50' - 1 Roll/Box</v>
          </cell>
          <cell r="D326">
            <v>229</v>
          </cell>
          <cell r="E326">
            <v>328.95</v>
          </cell>
          <cell r="F326">
            <v>240</v>
          </cell>
          <cell r="G326">
            <v>362</v>
          </cell>
          <cell r="H326">
            <v>11</v>
          </cell>
          <cell r="I326">
            <v>4.8034934497816595E-2</v>
          </cell>
          <cell r="J326">
            <v>33.050000000000011</v>
          </cell>
          <cell r="K326">
            <v>0.1004711962304302</v>
          </cell>
        </row>
        <row r="327">
          <cell r="A327" t="str">
            <v>8154A015AA</v>
          </cell>
          <cell r="B327" t="str">
            <v>LFM PPP/24/</v>
          </cell>
          <cell r="C327" t="str">
            <v>Premium Plain Paper (80gsm), 24" x 164' - 2 Roll/Box</v>
          </cell>
          <cell r="D327">
            <v>51.75</v>
          </cell>
          <cell r="E327">
            <v>76.75</v>
          </cell>
          <cell r="F327">
            <v>54</v>
          </cell>
          <cell r="G327">
            <v>84</v>
          </cell>
          <cell r="H327">
            <v>2.25</v>
          </cell>
          <cell r="I327">
            <v>4.3478260869565216E-2</v>
          </cell>
          <cell r="J327">
            <v>7.25</v>
          </cell>
          <cell r="K327">
            <v>9.4462540716612378E-2</v>
          </cell>
        </row>
        <row r="328">
          <cell r="A328" t="str">
            <v>8154A014AA</v>
          </cell>
          <cell r="B328" t="str">
            <v>LFM PPP/36/</v>
          </cell>
          <cell r="C328" t="str">
            <v>Premium Plain Paper (80gsm), 36" x 164' - 2 Roll/Box</v>
          </cell>
          <cell r="D328">
            <v>76.25</v>
          </cell>
          <cell r="E328">
            <v>115.25</v>
          </cell>
          <cell r="F328">
            <v>80</v>
          </cell>
          <cell r="G328">
            <v>127</v>
          </cell>
          <cell r="H328">
            <v>3.75</v>
          </cell>
          <cell r="I328">
            <v>4.9180327868852458E-2</v>
          </cell>
          <cell r="J328">
            <v>11.75</v>
          </cell>
          <cell r="K328">
            <v>0.1019522776572668</v>
          </cell>
        </row>
        <row r="329">
          <cell r="A329" t="str">
            <v>8154A013AA</v>
          </cell>
          <cell r="B329" t="str">
            <v>LFM PPP/42/</v>
          </cell>
          <cell r="C329" t="str">
            <v>Premium Plain Paper (80gsm), 42" x 164' - 2 Roll/Box</v>
          </cell>
          <cell r="D329">
            <v>88.75</v>
          </cell>
          <cell r="E329">
            <v>134.5</v>
          </cell>
          <cell r="F329">
            <v>93</v>
          </cell>
          <cell r="G329">
            <v>148</v>
          </cell>
          <cell r="H329">
            <v>4.25</v>
          </cell>
          <cell r="I329">
            <v>4.788732394366197E-2</v>
          </cell>
          <cell r="J329">
            <v>13.5</v>
          </cell>
          <cell r="K329">
            <v>0.10037174721189591</v>
          </cell>
        </row>
        <row r="330">
          <cell r="A330" t="str">
            <v>8961B004AA</v>
          </cell>
          <cell r="B330" t="str">
            <v>HW CTD 24 HG</v>
          </cell>
          <cell r="C330" t="str">
            <v>Heavyweight Coated Paper (145gsm), 24" x 100' - 1 Roll/Box</v>
          </cell>
          <cell r="D330">
            <v>51.5</v>
          </cell>
          <cell r="E330">
            <v>75.25</v>
          </cell>
          <cell r="F330">
            <v>54</v>
          </cell>
          <cell r="G330">
            <v>83</v>
          </cell>
          <cell r="H330">
            <v>2.5</v>
          </cell>
          <cell r="I330">
            <v>4.8543689320388349E-2</v>
          </cell>
          <cell r="J330">
            <v>7.75</v>
          </cell>
          <cell r="K330">
            <v>0.10299003322259136</v>
          </cell>
        </row>
        <row r="331">
          <cell r="A331" t="str">
            <v>8961B003AA</v>
          </cell>
          <cell r="B331" t="str">
            <v>HW CTD 36 HG</v>
          </cell>
          <cell r="C331" t="str">
            <v>Heavyweight Coated Paper (145gsm), 36" x 100' - 1 Roll/Box</v>
          </cell>
          <cell r="D331">
            <v>65.75</v>
          </cell>
          <cell r="E331">
            <v>98</v>
          </cell>
          <cell r="F331">
            <v>69</v>
          </cell>
          <cell r="G331">
            <v>108</v>
          </cell>
          <cell r="H331">
            <v>3.25</v>
          </cell>
          <cell r="I331">
            <v>4.9429657794676805E-2</v>
          </cell>
          <cell r="J331">
            <v>10</v>
          </cell>
          <cell r="K331">
            <v>0.10204081632653061</v>
          </cell>
        </row>
        <row r="332">
          <cell r="A332" t="str">
            <v>8961B002AA</v>
          </cell>
          <cell r="B332" t="str">
            <v>HW CTD 42 HG</v>
          </cell>
          <cell r="C332" t="str">
            <v>Heavyweight Coated Paper (145gsm), 42" x 100' - 1 Roll/Box</v>
          </cell>
          <cell r="D332">
            <v>81</v>
          </cell>
          <cell r="E332">
            <v>122.25</v>
          </cell>
          <cell r="F332">
            <v>85</v>
          </cell>
          <cell r="G332">
            <v>134</v>
          </cell>
          <cell r="H332">
            <v>4</v>
          </cell>
          <cell r="I332">
            <v>4.9382716049382713E-2</v>
          </cell>
          <cell r="J332">
            <v>11.75</v>
          </cell>
          <cell r="K332">
            <v>9.6114519427402859E-2</v>
          </cell>
        </row>
        <row r="333">
          <cell r="A333" t="str">
            <v>0849V353</v>
          </cell>
          <cell r="B333" t="str">
            <v>MTCTD90G 17</v>
          </cell>
          <cell r="C333" t="str">
            <v>Matte Coated Paper (90 gsm), 17" x 100' - 1 Roll/Box</v>
          </cell>
          <cell r="D333">
            <v>30.75</v>
          </cell>
          <cell r="E333">
            <v>42.25</v>
          </cell>
          <cell r="F333">
            <v>32</v>
          </cell>
          <cell r="G333">
            <v>46</v>
          </cell>
          <cell r="H333">
            <v>1.25</v>
          </cell>
          <cell r="I333">
            <v>4.065040650406504E-2</v>
          </cell>
          <cell r="J333">
            <v>3.75</v>
          </cell>
          <cell r="K333">
            <v>8.8757396449704137E-2</v>
          </cell>
        </row>
        <row r="334">
          <cell r="A334" t="str">
            <v>0849V354</v>
          </cell>
          <cell r="B334" t="str">
            <v>MTCTD90G 24</v>
          </cell>
          <cell r="C334" t="str">
            <v>Matte Coated Paper (90 gsm), 24" x 100' - 1 Roll/Box</v>
          </cell>
          <cell r="D334">
            <v>33.25</v>
          </cell>
          <cell r="E334">
            <v>46</v>
          </cell>
          <cell r="F334">
            <v>35</v>
          </cell>
          <cell r="G334">
            <v>51</v>
          </cell>
          <cell r="H334">
            <v>1.75</v>
          </cell>
          <cell r="I334">
            <v>5.2631578947368418E-2</v>
          </cell>
          <cell r="J334">
            <v>5</v>
          </cell>
          <cell r="K334">
            <v>0.10869565217391304</v>
          </cell>
        </row>
        <row r="335">
          <cell r="A335" t="str">
            <v>0849V355</v>
          </cell>
          <cell r="B335" t="str">
            <v>MTCTD90G 36</v>
          </cell>
          <cell r="C335" t="str">
            <v>Matte Coated Paper (90 gsm), 36" x 100' - 1 Roll/Box</v>
          </cell>
          <cell r="D335">
            <v>47.75</v>
          </cell>
          <cell r="E335">
            <v>65.25</v>
          </cell>
          <cell r="F335">
            <v>50</v>
          </cell>
          <cell r="G335">
            <v>72</v>
          </cell>
          <cell r="H335">
            <v>2.25</v>
          </cell>
          <cell r="I335">
            <v>4.712041884816754E-2</v>
          </cell>
          <cell r="J335">
            <v>6.75</v>
          </cell>
          <cell r="K335">
            <v>0.10344827586206896</v>
          </cell>
        </row>
        <row r="336">
          <cell r="A336" t="str">
            <v>0849V356</v>
          </cell>
          <cell r="B336" t="str">
            <v>MTCTD90G 42</v>
          </cell>
          <cell r="C336" t="str">
            <v>Matte Coated Paper (90 gsm), 42" x 100' - 1 Roll/Box</v>
          </cell>
          <cell r="D336">
            <v>57.75</v>
          </cell>
          <cell r="E336">
            <v>80.25</v>
          </cell>
          <cell r="F336">
            <v>61</v>
          </cell>
          <cell r="G336">
            <v>88</v>
          </cell>
          <cell r="H336">
            <v>3.25</v>
          </cell>
          <cell r="I336">
            <v>5.627705627705628E-2</v>
          </cell>
          <cell r="J336">
            <v>7.75</v>
          </cell>
          <cell r="K336">
            <v>9.657320872274143E-2</v>
          </cell>
        </row>
        <row r="337">
          <cell r="A337" t="str">
            <v>0849V348</v>
          </cell>
          <cell r="B337" t="str">
            <v>MTCTD170G17</v>
          </cell>
          <cell r="C337" t="str">
            <v>Matte Coated Paper (170 gsm), 17" x 100' - 1 Roll/Box</v>
          </cell>
          <cell r="D337">
            <v>34.75</v>
          </cell>
          <cell r="E337">
            <v>48</v>
          </cell>
          <cell r="F337">
            <v>36</v>
          </cell>
          <cell r="G337">
            <v>53</v>
          </cell>
          <cell r="H337">
            <v>1.25</v>
          </cell>
          <cell r="I337">
            <v>3.5971223021582732E-2</v>
          </cell>
          <cell r="J337">
            <v>5</v>
          </cell>
          <cell r="K337">
            <v>0.10416666666666667</v>
          </cell>
        </row>
        <row r="338">
          <cell r="A338" t="str">
            <v>0849V349</v>
          </cell>
          <cell r="B338" t="str">
            <v>MTCTD170G24</v>
          </cell>
          <cell r="C338" t="str">
            <v>Matte Coated Paper (170 gsm), 24" x 100' - 1 Roll/Box</v>
          </cell>
          <cell r="D338">
            <v>44</v>
          </cell>
          <cell r="E338">
            <v>60.75</v>
          </cell>
          <cell r="F338">
            <v>46</v>
          </cell>
          <cell r="G338">
            <v>67</v>
          </cell>
          <cell r="H338">
            <v>2</v>
          </cell>
          <cell r="I338">
            <v>4.5454545454545456E-2</v>
          </cell>
          <cell r="J338">
            <v>6.25</v>
          </cell>
          <cell r="K338">
            <v>0.102880658436214</v>
          </cell>
        </row>
        <row r="339">
          <cell r="A339" t="str">
            <v>0849V350</v>
          </cell>
          <cell r="B339" t="str">
            <v>MTCTD170G36</v>
          </cell>
          <cell r="C339" t="str">
            <v>Matte Coated Paper (170 gsm), 36" x 100' - 1 Roll/Box</v>
          </cell>
          <cell r="D339">
            <v>59.75</v>
          </cell>
          <cell r="E339">
            <v>83.25</v>
          </cell>
          <cell r="F339">
            <v>63</v>
          </cell>
          <cell r="G339">
            <v>92</v>
          </cell>
          <cell r="H339">
            <v>3.25</v>
          </cell>
          <cell r="I339">
            <v>5.4393305439330547E-2</v>
          </cell>
          <cell r="J339">
            <v>8.75</v>
          </cell>
          <cell r="K339">
            <v>0.10510510510510511</v>
          </cell>
        </row>
        <row r="340">
          <cell r="A340" t="str">
            <v>0849V351</v>
          </cell>
          <cell r="B340" t="str">
            <v>MTCTD170G42</v>
          </cell>
          <cell r="C340" t="str">
            <v>Matte Coated Paper (170 gsm), 42" x 100' - 1 Roll/Box</v>
          </cell>
          <cell r="D340">
            <v>80.75</v>
          </cell>
          <cell r="E340">
            <v>114.5</v>
          </cell>
          <cell r="F340">
            <v>85</v>
          </cell>
          <cell r="G340">
            <v>126</v>
          </cell>
          <cell r="H340">
            <v>4.25</v>
          </cell>
          <cell r="I340">
            <v>5.2631578947368418E-2</v>
          </cell>
          <cell r="J340">
            <v>11.5</v>
          </cell>
          <cell r="K340">
            <v>0.10043668122270742</v>
          </cell>
        </row>
        <row r="341">
          <cell r="A341" t="str">
            <v>0849V352</v>
          </cell>
          <cell r="B341" t="str">
            <v>MTCTD170G60</v>
          </cell>
          <cell r="C341" t="str">
            <v>Matte Coated Paper (170 gsm), 60" x 100' - 1 Roll/Box</v>
          </cell>
          <cell r="D341">
            <v>107.25</v>
          </cell>
          <cell r="E341">
            <v>151</v>
          </cell>
          <cell r="F341">
            <v>113</v>
          </cell>
          <cell r="G341">
            <v>166</v>
          </cell>
          <cell r="H341">
            <v>5.75</v>
          </cell>
          <cell r="I341">
            <v>5.3613053613053616E-2</v>
          </cell>
          <cell r="J341">
            <v>15</v>
          </cell>
          <cell r="K341">
            <v>9.9337748344370855E-2</v>
          </cell>
        </row>
        <row r="342">
          <cell r="A342" t="str">
            <v>4004V753</v>
          </cell>
          <cell r="B342" t="str">
            <v>HIRES24X1003</v>
          </cell>
          <cell r="C342" t="str">
            <v>High Resolution Coated Bond (120gsm, 3" Core), 24" x 100' - 1 Roll/Box</v>
          </cell>
          <cell r="D342">
            <v>35</v>
          </cell>
          <cell r="E342">
            <v>45.5</v>
          </cell>
          <cell r="F342">
            <v>37</v>
          </cell>
          <cell r="G342">
            <v>50</v>
          </cell>
          <cell r="H342">
            <v>2</v>
          </cell>
          <cell r="I342">
            <v>5.7142857142857141E-2</v>
          </cell>
          <cell r="J342">
            <v>4.5</v>
          </cell>
          <cell r="K342">
            <v>9.8901098901098897E-2</v>
          </cell>
        </row>
        <row r="343">
          <cell r="A343" t="str">
            <v>4004V754</v>
          </cell>
          <cell r="B343" t="str">
            <v>HIRES36X100</v>
          </cell>
          <cell r="C343" t="str">
            <v>High Resolution Coated Bond (120gsm, 3" Core), 36" x 100' - 1 Roll/Box</v>
          </cell>
          <cell r="D343">
            <v>50</v>
          </cell>
          <cell r="E343">
            <v>64</v>
          </cell>
          <cell r="F343">
            <v>53</v>
          </cell>
          <cell r="G343">
            <v>70</v>
          </cell>
          <cell r="H343">
            <v>3</v>
          </cell>
          <cell r="I343">
            <v>0.06</v>
          </cell>
          <cell r="J343">
            <v>6</v>
          </cell>
          <cell r="K343">
            <v>9.375E-2</v>
          </cell>
        </row>
        <row r="344">
          <cell r="A344" t="str">
            <v>4004V755</v>
          </cell>
          <cell r="B344" t="str">
            <v>HIRES42X1003</v>
          </cell>
          <cell r="C344" t="str">
            <v>High Resolution Coated Bond (120gsm, 3" Core), 42" x 100' - 1 Roll/Box</v>
          </cell>
          <cell r="D344">
            <v>59.25</v>
          </cell>
          <cell r="E344">
            <v>75.75</v>
          </cell>
          <cell r="F344">
            <v>62</v>
          </cell>
          <cell r="G344">
            <v>83</v>
          </cell>
          <cell r="H344">
            <v>2.75</v>
          </cell>
          <cell r="I344">
            <v>4.6413502109704644E-2</v>
          </cell>
          <cell r="J344">
            <v>7.25</v>
          </cell>
          <cell r="K344">
            <v>9.5709570957095716E-2</v>
          </cell>
        </row>
        <row r="345">
          <cell r="A345" t="str">
            <v>3853A010AA</v>
          </cell>
          <cell r="B345" t="str">
            <v>24 BND PP</v>
          </cell>
          <cell r="C345" t="str">
            <v>Economy Bond Paper (75 gsm), 24" x 100' - 1 Roll/Box</v>
          </cell>
          <cell r="D345">
            <v>24.5</v>
          </cell>
          <cell r="E345">
            <v>34.5</v>
          </cell>
          <cell r="F345">
            <v>26</v>
          </cell>
          <cell r="G345">
            <v>38</v>
          </cell>
          <cell r="H345">
            <v>1.5</v>
          </cell>
          <cell r="I345">
            <v>6.1224489795918366E-2</v>
          </cell>
          <cell r="J345">
            <v>3.5</v>
          </cell>
          <cell r="K345">
            <v>0.10144927536231885</v>
          </cell>
        </row>
        <row r="346">
          <cell r="A346" t="str">
            <v>3853A011AA</v>
          </cell>
          <cell r="B346" t="str">
            <v>36 BND PP</v>
          </cell>
          <cell r="C346" t="str">
            <v>Economy Bond Paper (75 gsm), 36" x 100' - 1 Roll/Box</v>
          </cell>
          <cell r="D346">
            <v>35.25</v>
          </cell>
          <cell r="E346">
            <v>50.75</v>
          </cell>
          <cell r="F346">
            <v>37</v>
          </cell>
          <cell r="G346">
            <v>56</v>
          </cell>
          <cell r="H346">
            <v>1.75</v>
          </cell>
          <cell r="I346">
            <v>4.9645390070921988E-2</v>
          </cell>
          <cell r="J346">
            <v>5.25</v>
          </cell>
          <cell r="K346">
            <v>0.10344827586206896</v>
          </cell>
        </row>
        <row r="347">
          <cell r="A347" t="str">
            <v>0856V683</v>
          </cell>
          <cell r="B347" t="str">
            <v>ECOBND 42IN</v>
          </cell>
          <cell r="C347" t="str">
            <v>Economy Bond Paper (75 gsm), 42" x 100' - 1 Roll/Box</v>
          </cell>
          <cell r="D347">
            <v>41.75</v>
          </cell>
          <cell r="E347">
            <v>59.5</v>
          </cell>
          <cell r="F347">
            <v>44</v>
          </cell>
          <cell r="G347">
            <v>65</v>
          </cell>
          <cell r="H347">
            <v>2.25</v>
          </cell>
          <cell r="I347">
            <v>5.3892215568862277E-2</v>
          </cell>
          <cell r="J347">
            <v>5.5</v>
          </cell>
          <cell r="K347">
            <v>9.2436974789915971E-2</v>
          </cell>
        </row>
        <row r="348">
          <cell r="A348" t="str">
            <v>0849V341</v>
          </cell>
          <cell r="B348" t="str">
            <v>MTCTD230G17</v>
          </cell>
          <cell r="C348" t="str">
            <v>Heavyweight Matte Coated Paper (230gsm), 17" x 100' - 1 Roll/Box</v>
          </cell>
          <cell r="D348">
            <v>50.75</v>
          </cell>
          <cell r="E348">
            <v>72.25</v>
          </cell>
          <cell r="F348">
            <v>53</v>
          </cell>
          <cell r="G348">
            <v>79</v>
          </cell>
          <cell r="H348">
            <v>2.25</v>
          </cell>
          <cell r="I348">
            <v>4.4334975369458129E-2</v>
          </cell>
          <cell r="J348">
            <v>6.75</v>
          </cell>
          <cell r="K348">
            <v>9.3425605536332182E-2</v>
          </cell>
        </row>
        <row r="349">
          <cell r="A349" t="str">
            <v>0849V342</v>
          </cell>
          <cell r="B349" t="str">
            <v>MTCTD260G24</v>
          </cell>
          <cell r="C349" t="str">
            <v>Heavyweight Matte Coated Paper (230gsm), 24" x 100' - 1 Roll/Box</v>
          </cell>
          <cell r="D349">
            <v>70</v>
          </cell>
          <cell r="E349">
            <v>98.5</v>
          </cell>
          <cell r="F349">
            <v>74</v>
          </cell>
          <cell r="G349">
            <v>108</v>
          </cell>
          <cell r="H349">
            <v>4</v>
          </cell>
          <cell r="I349">
            <v>5.7142857142857141E-2</v>
          </cell>
          <cell r="J349">
            <v>9.5</v>
          </cell>
          <cell r="K349">
            <v>9.6446700507614211E-2</v>
          </cell>
        </row>
        <row r="350">
          <cell r="A350" t="str">
            <v>0849V343</v>
          </cell>
          <cell r="B350" t="str">
            <v>MTCTD230G36</v>
          </cell>
          <cell r="C350" t="str">
            <v>Heavyweight Matte Coated Paper (230gsm), 36" x 100' - 1 Roll/Box</v>
          </cell>
          <cell r="D350">
            <v>102</v>
          </cell>
          <cell r="E350">
            <v>144.75</v>
          </cell>
          <cell r="F350">
            <v>107</v>
          </cell>
          <cell r="G350">
            <v>159</v>
          </cell>
          <cell r="H350">
            <v>5</v>
          </cell>
          <cell r="I350">
            <v>4.9019607843137254E-2</v>
          </cell>
          <cell r="J350">
            <v>14.25</v>
          </cell>
          <cell r="K350">
            <v>9.8445595854922283E-2</v>
          </cell>
        </row>
        <row r="351">
          <cell r="A351" t="str">
            <v>0849V344</v>
          </cell>
          <cell r="B351" t="str">
            <v>MTCT230G42I</v>
          </cell>
          <cell r="C351" t="str">
            <v>Heavyweight Matte Coated Paper (230gsm), 42" x 100' - 1 Roll/Box</v>
          </cell>
          <cell r="D351">
            <v>119</v>
          </cell>
          <cell r="E351">
            <v>169.5</v>
          </cell>
          <cell r="F351">
            <v>125</v>
          </cell>
          <cell r="G351">
            <v>186</v>
          </cell>
          <cell r="H351">
            <v>6</v>
          </cell>
          <cell r="I351">
            <v>5.0420168067226892E-2</v>
          </cell>
          <cell r="J351">
            <v>16.5</v>
          </cell>
          <cell r="K351">
            <v>9.7345132743362831E-2</v>
          </cell>
        </row>
        <row r="352">
          <cell r="A352" t="str">
            <v>4249V131</v>
          </cell>
          <cell r="B352" t="str">
            <v>DURA BOND 24</v>
          </cell>
          <cell r="C352" t="str">
            <v>Durable Bond (108gsm), 24" x 200' - 1 Roll/Box</v>
          </cell>
          <cell r="D352">
            <v>108</v>
          </cell>
          <cell r="E352">
            <v>155</v>
          </cell>
          <cell r="F352">
            <v>113</v>
          </cell>
          <cell r="G352">
            <v>171</v>
          </cell>
          <cell r="H352">
            <v>5</v>
          </cell>
          <cell r="I352">
            <v>4.6296296296296294E-2</v>
          </cell>
          <cell r="J352">
            <v>16</v>
          </cell>
          <cell r="K352">
            <v>0.1032258064516129</v>
          </cell>
        </row>
        <row r="353">
          <cell r="A353" t="str">
            <v>4249V132</v>
          </cell>
          <cell r="B353" t="str">
            <v>DURA BOND 36</v>
          </cell>
          <cell r="C353" t="str">
            <v>Durable Bond (108gsm), 36" x 200' - 1 Roll/Box</v>
          </cell>
          <cell r="D353">
            <v>148.5</v>
          </cell>
          <cell r="E353">
            <v>211</v>
          </cell>
          <cell r="F353">
            <v>156</v>
          </cell>
          <cell r="G353">
            <v>232</v>
          </cell>
          <cell r="H353">
            <v>7.5</v>
          </cell>
          <cell r="I353">
            <v>5.0505050505050504E-2</v>
          </cell>
          <cell r="J353">
            <v>21</v>
          </cell>
          <cell r="K353">
            <v>9.9526066350710901E-2</v>
          </cell>
        </row>
        <row r="354">
          <cell r="A354" t="str">
            <v>3873V022</v>
          </cell>
          <cell r="B354" t="str">
            <v>24BD24X1503C</v>
          </cell>
          <cell r="C354" t="str">
            <v>24lb Bond Paper (90gsm), 24" x 150' - 1 Roll/Box</v>
          </cell>
          <cell r="D354">
            <v>25.75</v>
          </cell>
          <cell r="E354">
            <v>36.75</v>
          </cell>
          <cell r="F354">
            <v>27</v>
          </cell>
          <cell r="G354">
            <v>40</v>
          </cell>
          <cell r="H354">
            <v>1.25</v>
          </cell>
          <cell r="I354">
            <v>4.8543689320388349E-2</v>
          </cell>
          <cell r="J354">
            <v>3.25</v>
          </cell>
          <cell r="K354">
            <v>8.8435374149659865E-2</v>
          </cell>
        </row>
        <row r="355">
          <cell r="A355" t="str">
            <v>3873V023</v>
          </cell>
          <cell r="B355" t="str">
            <v>24BD36X1503C</v>
          </cell>
          <cell r="C355" t="str">
            <v>24lb Bond Paper (90gsm), 36" x 150' - 1 Roll/Box</v>
          </cell>
          <cell r="D355">
            <v>33.75</v>
          </cell>
          <cell r="E355">
            <v>48.25</v>
          </cell>
          <cell r="F355">
            <v>35</v>
          </cell>
          <cell r="G355">
            <v>53</v>
          </cell>
          <cell r="H355">
            <v>1.25</v>
          </cell>
          <cell r="I355">
            <v>3.7037037037037035E-2</v>
          </cell>
          <cell r="J355">
            <v>4.75</v>
          </cell>
          <cell r="K355">
            <v>9.8445595854922283E-2</v>
          </cell>
        </row>
        <row r="356">
          <cell r="A356" t="str">
            <v>3873V024</v>
          </cell>
          <cell r="B356" t="str">
            <v>24BD42X1503C</v>
          </cell>
          <cell r="C356" t="str">
            <v>24lb Bond Paper (90gsm), 42” x 150’ - 1 Roll/Box</v>
          </cell>
          <cell r="D356">
            <v>40.5</v>
          </cell>
          <cell r="E356">
            <v>57.75</v>
          </cell>
          <cell r="F356">
            <v>43</v>
          </cell>
          <cell r="G356">
            <v>64</v>
          </cell>
          <cell r="H356">
            <v>2.5</v>
          </cell>
          <cell r="I356">
            <v>6.1728395061728392E-2</v>
          </cell>
          <cell r="J356">
            <v>6.25</v>
          </cell>
          <cell r="K356">
            <v>0.10822510822510822</v>
          </cell>
        </row>
        <row r="357">
          <cell r="A357" t="str">
            <v>3873V025</v>
          </cell>
          <cell r="B357" t="str">
            <v>24BD24X3003C</v>
          </cell>
          <cell r="C357" t="str">
            <v>24lb Bond Paper (90gsm), 24" x 300' - 1 Roll/Box</v>
          </cell>
          <cell r="D357">
            <v>43</v>
          </cell>
          <cell r="E357">
            <v>60.75</v>
          </cell>
          <cell r="F357">
            <v>45</v>
          </cell>
          <cell r="G357">
            <v>67</v>
          </cell>
          <cell r="H357">
            <v>2</v>
          </cell>
          <cell r="I357">
            <v>4.6511627906976744E-2</v>
          </cell>
          <cell r="J357">
            <v>6.25</v>
          </cell>
          <cell r="K357">
            <v>0.102880658436214</v>
          </cell>
        </row>
        <row r="358">
          <cell r="A358" t="str">
            <v>3873V026</v>
          </cell>
          <cell r="B358" t="str">
            <v>24BD30X3003C</v>
          </cell>
          <cell r="C358" t="str">
            <v>24lb Bond Paper (90gsm), 30" x 300' - 1 Roll/Box</v>
          </cell>
          <cell r="D358">
            <v>51.25</v>
          </cell>
          <cell r="E358">
            <v>72</v>
          </cell>
          <cell r="F358">
            <v>54</v>
          </cell>
          <cell r="G358">
            <v>79</v>
          </cell>
          <cell r="H358">
            <v>2.75</v>
          </cell>
          <cell r="I358">
            <v>5.3658536585365853E-2</v>
          </cell>
          <cell r="J358">
            <v>7</v>
          </cell>
          <cell r="K358">
            <v>9.7222222222222224E-2</v>
          </cell>
        </row>
        <row r="359">
          <cell r="A359" t="str">
            <v>3873V027</v>
          </cell>
          <cell r="B359" t="str">
            <v>24BD36X3003C</v>
          </cell>
          <cell r="C359" t="str">
            <v>24lb Bond Paper (90gsm), 36" x 300' - 1 Roll/Box</v>
          </cell>
          <cell r="D359">
            <v>63.75</v>
          </cell>
          <cell r="E359">
            <v>89.5</v>
          </cell>
          <cell r="F359">
            <v>67</v>
          </cell>
          <cell r="G359">
            <v>98</v>
          </cell>
          <cell r="H359">
            <v>3.25</v>
          </cell>
          <cell r="I359">
            <v>5.0980392156862744E-2</v>
          </cell>
          <cell r="J359">
            <v>8.5</v>
          </cell>
          <cell r="K359">
            <v>9.4972067039106142E-2</v>
          </cell>
        </row>
        <row r="360">
          <cell r="A360" t="str">
            <v>3873V028</v>
          </cell>
          <cell r="B360" t="str">
            <v>24BD42X3003C</v>
          </cell>
          <cell r="C360" t="str">
            <v>24lb Bond Paper (90gsm), 42" x 300' - 1 Roll/Box</v>
          </cell>
          <cell r="D360">
            <v>75.25</v>
          </cell>
          <cell r="E360">
            <v>107</v>
          </cell>
          <cell r="F360">
            <v>79</v>
          </cell>
          <cell r="G360">
            <v>118</v>
          </cell>
          <cell r="H360">
            <v>3.75</v>
          </cell>
          <cell r="I360">
            <v>4.9833887043189369E-2</v>
          </cell>
          <cell r="J360">
            <v>11</v>
          </cell>
          <cell r="K360">
            <v>0.10280373831775701</v>
          </cell>
        </row>
        <row r="361">
          <cell r="A361" t="str">
            <v>3873V029</v>
          </cell>
          <cell r="B361" t="str">
            <v>24PRM24X1503</v>
          </cell>
          <cell r="C361" t="str">
            <v>24lb Premium Coated Bond Paper (90gsm), 24" x 150' - 1 Roll/Box</v>
          </cell>
          <cell r="D361">
            <v>30</v>
          </cell>
          <cell r="E361">
            <v>42</v>
          </cell>
          <cell r="F361">
            <v>32</v>
          </cell>
          <cell r="G361">
            <v>46</v>
          </cell>
          <cell r="H361">
            <v>2</v>
          </cell>
          <cell r="I361">
            <v>6.6666666666666666E-2</v>
          </cell>
          <cell r="J361">
            <v>4</v>
          </cell>
          <cell r="K361">
            <v>9.5238095238095233E-2</v>
          </cell>
        </row>
        <row r="362">
          <cell r="A362" t="str">
            <v>3873V030</v>
          </cell>
          <cell r="B362" t="str">
            <v>24PRM30X1503</v>
          </cell>
          <cell r="C362" t="str">
            <v>24lb Premium Coated Bond Paper (90gsm), 30" x 150' - 1 Roll/Box</v>
          </cell>
          <cell r="D362">
            <v>30.75</v>
          </cell>
          <cell r="E362">
            <v>43.5</v>
          </cell>
          <cell r="F362">
            <v>32</v>
          </cell>
          <cell r="G362">
            <v>48</v>
          </cell>
          <cell r="H362">
            <v>1.25</v>
          </cell>
          <cell r="I362">
            <v>4.065040650406504E-2</v>
          </cell>
          <cell r="J362">
            <v>4.5</v>
          </cell>
          <cell r="K362">
            <v>0.10344827586206896</v>
          </cell>
        </row>
        <row r="363">
          <cell r="A363" t="str">
            <v>3873V031</v>
          </cell>
          <cell r="B363" t="str">
            <v>24PRM36X1503</v>
          </cell>
          <cell r="C363" t="str">
            <v>24lb Premium Coated Bond Paper (90gsm), 36" x 150' - 1 Roll/Box</v>
          </cell>
          <cell r="D363">
            <v>35.25</v>
          </cell>
          <cell r="E363">
            <v>49.75</v>
          </cell>
          <cell r="F363">
            <v>37</v>
          </cell>
          <cell r="G363">
            <v>55</v>
          </cell>
          <cell r="H363">
            <v>1.75</v>
          </cell>
          <cell r="I363">
            <v>4.9645390070921988E-2</v>
          </cell>
          <cell r="J363">
            <v>5.25</v>
          </cell>
          <cell r="K363">
            <v>0.10552763819095477</v>
          </cell>
        </row>
        <row r="364">
          <cell r="A364" t="str">
            <v>3873V032</v>
          </cell>
          <cell r="B364" t="str">
            <v>24PRM42X1503</v>
          </cell>
          <cell r="C364" t="str">
            <v>24lb Premium Coated Bond Paper (90gsm), 42" x 150' - 1 Roll/Box</v>
          </cell>
          <cell r="D364">
            <v>43.75</v>
          </cell>
          <cell r="E364">
            <v>62</v>
          </cell>
          <cell r="F364">
            <v>46</v>
          </cell>
          <cell r="G364">
            <v>68</v>
          </cell>
          <cell r="H364">
            <v>2.25</v>
          </cell>
          <cell r="I364">
            <v>5.1428571428571428E-2</v>
          </cell>
          <cell r="J364">
            <v>6</v>
          </cell>
          <cell r="K364">
            <v>9.6774193548387094E-2</v>
          </cell>
        </row>
        <row r="365">
          <cell r="A365" t="str">
            <v>3873V033</v>
          </cell>
          <cell r="B365" t="str">
            <v>24PRM24X3003</v>
          </cell>
          <cell r="C365" t="str">
            <v>24lb Premium Coated Bond Paper (90gsm), 24" x 300' - 1 Roll/Box</v>
          </cell>
          <cell r="D365">
            <v>54.75</v>
          </cell>
          <cell r="E365">
            <v>76.25</v>
          </cell>
          <cell r="F365">
            <v>57</v>
          </cell>
          <cell r="G365">
            <v>84</v>
          </cell>
          <cell r="H365">
            <v>2.25</v>
          </cell>
          <cell r="I365">
            <v>4.1095890410958902E-2</v>
          </cell>
          <cell r="J365">
            <v>7.75</v>
          </cell>
          <cell r="K365">
            <v>0.10163934426229508</v>
          </cell>
        </row>
        <row r="366">
          <cell r="A366" t="str">
            <v>3873V034</v>
          </cell>
          <cell r="B366" t="str">
            <v>24PRM30X3003</v>
          </cell>
          <cell r="C366" t="str">
            <v>24lb Premium Coated Bond Paper (90gsm), 30" x 300' - 1 Roll/Box</v>
          </cell>
          <cell r="D366">
            <v>55.25</v>
          </cell>
          <cell r="E366">
            <v>78.5</v>
          </cell>
          <cell r="F366">
            <v>58</v>
          </cell>
          <cell r="G366">
            <v>86</v>
          </cell>
          <cell r="H366">
            <v>2.75</v>
          </cell>
          <cell r="I366">
            <v>4.9773755656108594E-2</v>
          </cell>
          <cell r="J366">
            <v>7.5</v>
          </cell>
          <cell r="K366">
            <v>9.5541401273885357E-2</v>
          </cell>
        </row>
        <row r="367">
          <cell r="A367" t="str">
            <v>3873V035</v>
          </cell>
          <cell r="B367" t="str">
            <v>24PRM36X3003</v>
          </cell>
          <cell r="C367" t="str">
            <v>24lb Premium Coated Bond Paper (90gsm), 36" x 300' - 1 Roll/Box</v>
          </cell>
          <cell r="D367">
            <v>67.25</v>
          </cell>
          <cell r="E367">
            <v>95.25</v>
          </cell>
          <cell r="F367">
            <v>71</v>
          </cell>
          <cell r="G367">
            <v>105</v>
          </cell>
          <cell r="H367">
            <v>3.75</v>
          </cell>
          <cell r="I367">
            <v>5.5762081784386616E-2</v>
          </cell>
          <cell r="J367">
            <v>9.75</v>
          </cell>
          <cell r="K367">
            <v>0.10236220472440945</v>
          </cell>
        </row>
        <row r="368">
          <cell r="A368" t="str">
            <v>3873V036</v>
          </cell>
          <cell r="B368" t="str">
            <v>24PRM42X3003</v>
          </cell>
          <cell r="C368" t="str">
            <v>24lb Premium Coated Bond Paper (90gsm), 42" x 300' - 1 Roll/Box</v>
          </cell>
          <cell r="D368">
            <v>78.5</v>
          </cell>
          <cell r="E368">
            <v>111.5</v>
          </cell>
          <cell r="F368">
            <v>82</v>
          </cell>
          <cell r="G368">
            <v>123</v>
          </cell>
          <cell r="H368">
            <v>3.5</v>
          </cell>
          <cell r="I368">
            <v>4.4585987261146494E-2</v>
          </cell>
          <cell r="J368">
            <v>11.5</v>
          </cell>
          <cell r="K368">
            <v>0.1031390134529148</v>
          </cell>
        </row>
        <row r="369">
          <cell r="A369" t="str">
            <v>3871V281</v>
          </cell>
          <cell r="B369" t="str">
            <v>20BD24X1503C</v>
          </cell>
          <cell r="C369" t="str">
            <v>20lb Premium Coated Bond Paper (75gsm), 24" x 150' - 1 Roll/Box</v>
          </cell>
          <cell r="D369">
            <v>15.75</v>
          </cell>
          <cell r="E369">
            <v>21.75</v>
          </cell>
          <cell r="F369">
            <v>17</v>
          </cell>
          <cell r="G369">
            <v>24</v>
          </cell>
          <cell r="H369">
            <v>1.25</v>
          </cell>
          <cell r="I369">
            <v>7.9365079365079361E-2</v>
          </cell>
          <cell r="J369">
            <v>2.25</v>
          </cell>
          <cell r="K369">
            <v>0.10344827586206896</v>
          </cell>
        </row>
        <row r="370">
          <cell r="A370" t="str">
            <v>3871V283</v>
          </cell>
          <cell r="B370" t="str">
            <v>20BD30X1503C</v>
          </cell>
          <cell r="C370" t="str">
            <v>20lb Premium Coated Bond Paper (75gsm), 30" x 150' - 1 Roll/Box</v>
          </cell>
          <cell r="D370">
            <v>19.25</v>
          </cell>
          <cell r="E370">
            <v>26.25</v>
          </cell>
          <cell r="F370">
            <v>20</v>
          </cell>
          <cell r="G370">
            <v>29</v>
          </cell>
          <cell r="H370">
            <v>0.75</v>
          </cell>
          <cell r="I370">
            <v>3.896103896103896E-2</v>
          </cell>
          <cell r="J370">
            <v>2.75</v>
          </cell>
          <cell r="K370">
            <v>0.10476190476190476</v>
          </cell>
        </row>
        <row r="371">
          <cell r="A371" t="str">
            <v>3871V284</v>
          </cell>
          <cell r="B371" t="str">
            <v>20BD36X1503C</v>
          </cell>
          <cell r="C371" t="str">
            <v>20lb Premium Coated Bond Paper (75gsm), 36" x 150' - 1 Roll/Box</v>
          </cell>
          <cell r="D371">
            <v>19.75</v>
          </cell>
          <cell r="E371">
            <v>28</v>
          </cell>
          <cell r="F371">
            <v>21</v>
          </cell>
          <cell r="G371">
            <v>31</v>
          </cell>
          <cell r="H371">
            <v>1.25</v>
          </cell>
          <cell r="I371">
            <v>6.3291139240506333E-2</v>
          </cell>
          <cell r="J371">
            <v>3</v>
          </cell>
          <cell r="K371">
            <v>0.10714285714285714</v>
          </cell>
        </row>
        <row r="372">
          <cell r="A372" t="str">
            <v>3871V285</v>
          </cell>
          <cell r="B372" t="str">
            <v>20BD42X1503C</v>
          </cell>
          <cell r="C372" t="str">
            <v>20lb Premium Coated Bond Paper (75gsm), 42" x 150' - 1 Roll/Box</v>
          </cell>
          <cell r="D372">
            <v>23.75</v>
          </cell>
          <cell r="E372">
            <v>33.75</v>
          </cell>
          <cell r="F372">
            <v>25</v>
          </cell>
          <cell r="G372">
            <v>37</v>
          </cell>
          <cell r="H372">
            <v>1.25</v>
          </cell>
          <cell r="I372">
            <v>5.2631578947368418E-2</v>
          </cell>
          <cell r="J372">
            <v>3.25</v>
          </cell>
          <cell r="K372">
            <v>9.6296296296296297E-2</v>
          </cell>
        </row>
        <row r="373">
          <cell r="A373" t="str">
            <v>3871V286</v>
          </cell>
          <cell r="B373" t="str">
            <v>20BD24X3003C</v>
          </cell>
          <cell r="C373" t="str">
            <v>20lb Premium Coated Bond Paper (75gsm), 24" x 300' - 1 Roll/Box</v>
          </cell>
          <cell r="D373">
            <v>24.75</v>
          </cell>
          <cell r="E373">
            <v>35</v>
          </cell>
          <cell r="F373">
            <v>26</v>
          </cell>
          <cell r="G373">
            <v>39</v>
          </cell>
          <cell r="H373">
            <v>1.25</v>
          </cell>
          <cell r="I373">
            <v>5.0505050505050504E-2</v>
          </cell>
          <cell r="J373">
            <v>4</v>
          </cell>
          <cell r="K373">
            <v>0.11428571428571428</v>
          </cell>
        </row>
        <row r="374">
          <cell r="A374" t="str">
            <v>3871V287</v>
          </cell>
          <cell r="B374" t="str">
            <v>20BD30X3003C</v>
          </cell>
          <cell r="C374" t="str">
            <v>20lb Premium Coated Bond Paper (75gsm), 30" x 300' - 1 Roll/Box</v>
          </cell>
          <cell r="D374">
            <v>28</v>
          </cell>
          <cell r="E374">
            <v>39.25</v>
          </cell>
          <cell r="F374">
            <v>29</v>
          </cell>
          <cell r="G374">
            <v>43</v>
          </cell>
          <cell r="H374">
            <v>1</v>
          </cell>
          <cell r="I374">
            <v>3.5714285714285712E-2</v>
          </cell>
          <cell r="J374">
            <v>3.75</v>
          </cell>
          <cell r="K374">
            <v>9.5541401273885357E-2</v>
          </cell>
        </row>
        <row r="375">
          <cell r="A375" t="str">
            <v>3871V288</v>
          </cell>
          <cell r="B375" t="str">
            <v>20BD36X3003C</v>
          </cell>
          <cell r="C375" t="str">
            <v>20lb Premium Coated Bond Paper (75gsm), 36" x 300' - 1 Roll/Box</v>
          </cell>
          <cell r="D375">
            <v>33.75</v>
          </cell>
          <cell r="E375">
            <v>46.75</v>
          </cell>
          <cell r="F375">
            <v>35</v>
          </cell>
          <cell r="G375">
            <v>51</v>
          </cell>
          <cell r="H375">
            <v>1.25</v>
          </cell>
          <cell r="I375">
            <v>3.7037037037037035E-2</v>
          </cell>
          <cell r="J375">
            <v>4.25</v>
          </cell>
          <cell r="K375">
            <v>9.0909090909090912E-2</v>
          </cell>
        </row>
        <row r="376">
          <cell r="A376" t="str">
            <v>3871V289</v>
          </cell>
          <cell r="B376" t="str">
            <v>20BD42X3003C</v>
          </cell>
          <cell r="C376" t="str">
            <v>20lb Premium Coated Bond Paper (75gsm), 42" x 300' - 1 Roll/Box</v>
          </cell>
          <cell r="D376">
            <v>41</v>
          </cell>
          <cell r="E376">
            <v>56.5</v>
          </cell>
          <cell r="F376">
            <v>43</v>
          </cell>
          <cell r="G376">
            <v>62</v>
          </cell>
          <cell r="H376">
            <v>2</v>
          </cell>
          <cell r="I376">
            <v>4.878048780487805E-2</v>
          </cell>
          <cell r="J376">
            <v>5.5</v>
          </cell>
          <cell r="K376">
            <v>9.7345132743362831E-2</v>
          </cell>
        </row>
        <row r="377">
          <cell r="A377" t="str">
            <v>3628V299</v>
          </cell>
          <cell r="B377" t="str">
            <v>20BD24X5003C</v>
          </cell>
          <cell r="C377" t="str">
            <v>20lb Premium Coated Bond Paper (75gsm), 24" x 500' - 1 Roll/Box</v>
          </cell>
          <cell r="D377">
            <v>35</v>
          </cell>
          <cell r="E377">
            <v>49.75</v>
          </cell>
          <cell r="F377">
            <v>37</v>
          </cell>
          <cell r="G377">
            <v>55</v>
          </cell>
          <cell r="H377">
            <v>2</v>
          </cell>
          <cell r="I377">
            <v>5.7142857142857141E-2</v>
          </cell>
          <cell r="J377">
            <v>5.25</v>
          </cell>
          <cell r="K377">
            <v>0.10552763819095477</v>
          </cell>
        </row>
        <row r="378">
          <cell r="A378" t="str">
            <v>3628V301</v>
          </cell>
          <cell r="B378" t="str">
            <v>20BD30X5003C</v>
          </cell>
          <cell r="C378" t="str">
            <v>20lb Premium Coated Bond Paper (75gsm), 30" x 500' - 1 Roll/Box</v>
          </cell>
          <cell r="D378">
            <v>36.25</v>
          </cell>
          <cell r="E378">
            <v>51.75</v>
          </cell>
          <cell r="F378">
            <v>38</v>
          </cell>
          <cell r="G378">
            <v>57</v>
          </cell>
          <cell r="H378">
            <v>1.75</v>
          </cell>
          <cell r="I378">
            <v>4.8275862068965517E-2</v>
          </cell>
          <cell r="J378">
            <v>5.25</v>
          </cell>
          <cell r="K378">
            <v>0.10144927536231885</v>
          </cell>
        </row>
        <row r="379">
          <cell r="A379" t="str">
            <v>3628V302</v>
          </cell>
          <cell r="B379" t="str">
            <v>20BD36X5003C</v>
          </cell>
          <cell r="C379" t="str">
            <v>20lb Premium Coated Bond Paper (75gsm), 36" x 500' - 1 Roll/Box</v>
          </cell>
          <cell r="D379">
            <v>43.5</v>
          </cell>
          <cell r="E379">
            <v>61</v>
          </cell>
          <cell r="F379">
            <v>46</v>
          </cell>
          <cell r="G379">
            <v>67</v>
          </cell>
          <cell r="H379">
            <v>2.5</v>
          </cell>
          <cell r="I379">
            <v>5.7471264367816091E-2</v>
          </cell>
          <cell r="J379">
            <v>6</v>
          </cell>
          <cell r="K379">
            <v>9.8360655737704916E-2</v>
          </cell>
        </row>
        <row r="380">
          <cell r="A380" t="str">
            <v>3628V304</v>
          </cell>
          <cell r="B380" t="str">
            <v>20BD42X5003C</v>
          </cell>
          <cell r="C380" t="str">
            <v>20lb Premium Coated Bond Paper (75gsm), 42" x 500' - 1 Roll/Box</v>
          </cell>
          <cell r="D380">
            <v>54.75</v>
          </cell>
          <cell r="E380">
            <v>78</v>
          </cell>
          <cell r="F380">
            <v>57</v>
          </cell>
          <cell r="G380">
            <v>86</v>
          </cell>
          <cell r="H380">
            <v>2.25</v>
          </cell>
          <cell r="I380">
            <v>4.1095890410958902E-2</v>
          </cell>
          <cell r="J380">
            <v>8</v>
          </cell>
          <cell r="K380">
            <v>0.10256410256410256</v>
          </cell>
        </row>
        <row r="381">
          <cell r="A381" t="str">
            <v>2047V122</v>
          </cell>
          <cell r="B381" t="str">
            <v>FS STN170 24</v>
          </cell>
          <cell r="C381" t="str">
            <v>Satin Photographic Paper (170gsm), 24" x 100' - 1 Roll/Box</v>
          </cell>
          <cell r="D381">
            <v>87.5</v>
          </cell>
          <cell r="E381">
            <v>124.5</v>
          </cell>
          <cell r="F381">
            <v>92</v>
          </cell>
          <cell r="G381">
            <v>137</v>
          </cell>
          <cell r="H381">
            <v>4.5</v>
          </cell>
          <cell r="I381">
            <v>5.1428571428571428E-2</v>
          </cell>
          <cell r="J381">
            <v>12.5</v>
          </cell>
          <cell r="K381">
            <v>0.10040160642570281</v>
          </cell>
        </row>
        <row r="382">
          <cell r="A382" t="str">
            <v>2047V123</v>
          </cell>
          <cell r="B382" t="str">
            <v>FSSTN170 36</v>
          </cell>
          <cell r="C382" t="str">
            <v>Satin Photographic Paper (170gsm), 36" x 100' - 1 Roll/Box</v>
          </cell>
          <cell r="D382">
            <v>120.25</v>
          </cell>
          <cell r="E382">
            <v>170.5</v>
          </cell>
          <cell r="F382">
            <v>126</v>
          </cell>
          <cell r="G382">
            <v>188</v>
          </cell>
          <cell r="H382">
            <v>5.75</v>
          </cell>
          <cell r="I382">
            <v>4.781704781704782E-2</v>
          </cell>
          <cell r="J382">
            <v>17.5</v>
          </cell>
          <cell r="K382">
            <v>0.10263929618768329</v>
          </cell>
        </row>
        <row r="383">
          <cell r="A383" t="str">
            <v>2047V124</v>
          </cell>
          <cell r="B383" t="str">
            <v>FSSTN170 42</v>
          </cell>
          <cell r="C383" t="str">
            <v>Satin Photographic Paper (170gsm), 42" x 100' - 1 Roll/Box</v>
          </cell>
          <cell r="D383">
            <v>149</v>
          </cell>
          <cell r="E383">
            <v>211.75</v>
          </cell>
          <cell r="F383">
            <v>156</v>
          </cell>
          <cell r="G383">
            <v>233</v>
          </cell>
          <cell r="H383">
            <v>7</v>
          </cell>
          <cell r="I383">
            <v>4.6979865771812082E-2</v>
          </cell>
          <cell r="J383">
            <v>21.25</v>
          </cell>
          <cell r="K383">
            <v>0.10035419126328217</v>
          </cell>
        </row>
        <row r="384">
          <cell r="A384" t="str">
            <v>2047V134</v>
          </cell>
          <cell r="B384" t="str">
            <v>STPH200G17</v>
          </cell>
          <cell r="C384" t="str">
            <v>Satin Photographic Paper (200gsm), 17" x 100' - 1 Roll/Box</v>
          </cell>
          <cell r="D384">
            <v>78.5</v>
          </cell>
          <cell r="E384">
            <v>111</v>
          </cell>
          <cell r="F384">
            <v>82</v>
          </cell>
          <cell r="G384">
            <v>122</v>
          </cell>
          <cell r="H384">
            <v>3.5</v>
          </cell>
          <cell r="I384">
            <v>4.4585987261146494E-2</v>
          </cell>
          <cell r="J384">
            <v>11</v>
          </cell>
          <cell r="K384">
            <v>9.90990990990991E-2</v>
          </cell>
        </row>
        <row r="385">
          <cell r="A385" t="str">
            <v>2047V135</v>
          </cell>
          <cell r="B385" t="str">
            <v>STPH200G24</v>
          </cell>
          <cell r="C385" t="str">
            <v>Satin Photographic Paper (200gsm), 24" x 100' - 1 Roll/Box</v>
          </cell>
          <cell r="D385">
            <v>104.25</v>
          </cell>
          <cell r="E385">
            <v>147.75</v>
          </cell>
          <cell r="F385">
            <v>109</v>
          </cell>
          <cell r="G385">
            <v>163</v>
          </cell>
          <cell r="H385">
            <v>4.75</v>
          </cell>
          <cell r="I385">
            <v>4.5563549160671464E-2</v>
          </cell>
          <cell r="J385">
            <v>15.25</v>
          </cell>
          <cell r="K385">
            <v>0.10321489001692047</v>
          </cell>
        </row>
        <row r="386">
          <cell r="A386" t="str">
            <v>2047V136</v>
          </cell>
          <cell r="B386" t="str">
            <v>STPH200G36</v>
          </cell>
          <cell r="C386" t="str">
            <v>Satin Photographic Paper (200gsm), 36" x 100' - 1 Roll/Box</v>
          </cell>
          <cell r="D386">
            <v>144.75</v>
          </cell>
          <cell r="E386">
            <v>205.25</v>
          </cell>
          <cell r="F386">
            <v>152</v>
          </cell>
          <cell r="G386">
            <v>226</v>
          </cell>
          <cell r="H386">
            <v>7.25</v>
          </cell>
          <cell r="I386">
            <v>5.0086355785837651E-2</v>
          </cell>
          <cell r="J386">
            <v>20.75</v>
          </cell>
          <cell r="K386">
            <v>0.10109622411693057</v>
          </cell>
        </row>
        <row r="387">
          <cell r="A387" t="str">
            <v>2047V137</v>
          </cell>
          <cell r="B387" t="str">
            <v>STPH20042</v>
          </cell>
          <cell r="C387" t="str">
            <v>Satin Photographic Paper (200gsm), 42" x 100' - 1 Roll/Box</v>
          </cell>
          <cell r="D387">
            <v>175.75</v>
          </cell>
          <cell r="E387">
            <v>250.5</v>
          </cell>
          <cell r="F387">
            <v>185</v>
          </cell>
          <cell r="G387">
            <v>276</v>
          </cell>
          <cell r="H387">
            <v>9.25</v>
          </cell>
          <cell r="I387">
            <v>5.2631578947368418E-2</v>
          </cell>
          <cell r="J387">
            <v>25.5</v>
          </cell>
          <cell r="K387">
            <v>0.10179640718562874</v>
          </cell>
        </row>
        <row r="388">
          <cell r="A388" t="str">
            <v>2047V138</v>
          </cell>
          <cell r="B388" t="str">
            <v>STPH200 60</v>
          </cell>
          <cell r="C388" t="str">
            <v>Satin Photographic Paper (200gsm), 60" x 100' - 1 Roll/Box</v>
          </cell>
          <cell r="D388">
            <v>242</v>
          </cell>
          <cell r="E388">
            <v>344</v>
          </cell>
          <cell r="F388">
            <v>254</v>
          </cell>
          <cell r="G388">
            <v>378</v>
          </cell>
          <cell r="H388">
            <v>12</v>
          </cell>
          <cell r="I388">
            <v>4.9586776859504134E-2</v>
          </cell>
          <cell r="J388">
            <v>34</v>
          </cell>
          <cell r="K388">
            <v>9.8837209302325577E-2</v>
          </cell>
        </row>
        <row r="389">
          <cell r="A389" t="str">
            <v>2047V144</v>
          </cell>
          <cell r="B389" t="str">
            <v>STPH240G17</v>
          </cell>
          <cell r="C389" t="str">
            <v>Satin Photographic Paper (240 gsm), 17" x 100' - 1 Roll/Box</v>
          </cell>
          <cell r="D389">
            <v>95</v>
          </cell>
          <cell r="E389">
            <v>134.5</v>
          </cell>
          <cell r="F389">
            <v>100</v>
          </cell>
          <cell r="G389">
            <v>148</v>
          </cell>
          <cell r="H389">
            <v>5</v>
          </cell>
          <cell r="I389">
            <v>5.2631578947368418E-2</v>
          </cell>
          <cell r="J389">
            <v>13.5</v>
          </cell>
          <cell r="K389">
            <v>0.10037174721189591</v>
          </cell>
        </row>
        <row r="390">
          <cell r="A390" t="str">
            <v>2047V145</v>
          </cell>
          <cell r="B390" t="str">
            <v>STPH240G24</v>
          </cell>
          <cell r="C390" t="str">
            <v>Satin Photographic Paper (240 gsm), 24" x 100' - 1 Roll/Box</v>
          </cell>
          <cell r="D390">
            <v>121.5</v>
          </cell>
          <cell r="E390">
            <v>172.75</v>
          </cell>
          <cell r="F390">
            <v>128</v>
          </cell>
          <cell r="G390">
            <v>190</v>
          </cell>
          <cell r="H390">
            <v>6.5</v>
          </cell>
          <cell r="I390">
            <v>5.3497942386831275E-2</v>
          </cell>
          <cell r="J390">
            <v>17.25</v>
          </cell>
          <cell r="K390">
            <v>9.9855282199710571E-2</v>
          </cell>
        </row>
        <row r="391">
          <cell r="A391" t="str">
            <v>2047V146</v>
          </cell>
          <cell r="B391" t="str">
            <v>STPH240G36</v>
          </cell>
          <cell r="C391" t="str">
            <v>Satin Photographic Paper (240 gsm), 36" x 100' - 1 Roll/Box</v>
          </cell>
          <cell r="D391">
            <v>182.5</v>
          </cell>
          <cell r="E391">
            <v>260</v>
          </cell>
          <cell r="F391">
            <v>192</v>
          </cell>
          <cell r="G391">
            <v>286</v>
          </cell>
          <cell r="H391">
            <v>9.5</v>
          </cell>
          <cell r="I391">
            <v>5.2054794520547946E-2</v>
          </cell>
          <cell r="J391">
            <v>26</v>
          </cell>
          <cell r="K391">
            <v>0.1</v>
          </cell>
        </row>
        <row r="392">
          <cell r="A392" t="str">
            <v>2047V147</v>
          </cell>
          <cell r="B392" t="str">
            <v>STPH240G42</v>
          </cell>
          <cell r="C392" t="str">
            <v>Satin Photographic Paper (240 gsm), 42" x 100' - 1 Roll/Box</v>
          </cell>
          <cell r="D392">
            <v>200.5</v>
          </cell>
          <cell r="E392">
            <v>286</v>
          </cell>
          <cell r="F392">
            <v>211</v>
          </cell>
          <cell r="G392">
            <v>315</v>
          </cell>
          <cell r="H392">
            <v>10.5</v>
          </cell>
          <cell r="I392">
            <v>5.2369077306733167E-2</v>
          </cell>
          <cell r="J392">
            <v>29</v>
          </cell>
          <cell r="K392">
            <v>0.10139860139860139</v>
          </cell>
        </row>
        <row r="393">
          <cell r="A393" t="str">
            <v>2047V119</v>
          </cell>
          <cell r="B393" t="str">
            <v>GLPH170GSM24</v>
          </cell>
          <cell r="C393" t="str">
            <v>Glossy Photographic Paper (170gsm), 24" x 100' - 1 Roll/Box</v>
          </cell>
          <cell r="D393">
            <v>87.5</v>
          </cell>
          <cell r="E393">
            <v>124.5</v>
          </cell>
          <cell r="F393">
            <v>92</v>
          </cell>
          <cell r="G393">
            <v>137</v>
          </cell>
          <cell r="H393">
            <v>4.5</v>
          </cell>
          <cell r="I393">
            <v>5.1428571428571428E-2</v>
          </cell>
          <cell r="J393">
            <v>12.5</v>
          </cell>
          <cell r="K393">
            <v>0.10040160642570281</v>
          </cell>
        </row>
        <row r="394">
          <cell r="A394" t="str">
            <v>2047V120</v>
          </cell>
          <cell r="B394" t="str">
            <v>GLPHO170GSM</v>
          </cell>
          <cell r="C394" t="str">
            <v>Glossy Photographic Paper (170gsm), 36" x 100' - 1 Roll/Box</v>
          </cell>
          <cell r="D394">
            <v>124.25</v>
          </cell>
          <cell r="E394">
            <v>176</v>
          </cell>
          <cell r="F394">
            <v>130</v>
          </cell>
          <cell r="G394">
            <v>194</v>
          </cell>
          <cell r="H394">
            <v>5.75</v>
          </cell>
          <cell r="I394">
            <v>4.6277665995975853E-2</v>
          </cell>
          <cell r="J394">
            <v>18</v>
          </cell>
          <cell r="K394">
            <v>0.10227272727272728</v>
          </cell>
        </row>
        <row r="395">
          <cell r="A395" t="str">
            <v>2047V121</v>
          </cell>
          <cell r="B395" t="str">
            <v>GLPH170GSM42</v>
          </cell>
          <cell r="C395" t="str">
            <v>Glossy Photographic Paper (170gsm), 42" x 100' - 1 Roll/Box</v>
          </cell>
          <cell r="D395">
            <v>146.25</v>
          </cell>
          <cell r="E395">
            <v>208</v>
          </cell>
          <cell r="F395">
            <v>154</v>
          </cell>
          <cell r="G395">
            <v>229</v>
          </cell>
          <cell r="H395">
            <v>7.75</v>
          </cell>
          <cell r="I395">
            <v>5.2991452991452991E-2</v>
          </cell>
          <cell r="J395">
            <v>21</v>
          </cell>
          <cell r="K395">
            <v>0.10096153846153846</v>
          </cell>
        </row>
        <row r="396">
          <cell r="A396" t="str">
            <v>2047V127</v>
          </cell>
          <cell r="B396" t="str">
            <v>GLPH200G17</v>
          </cell>
          <cell r="C396" t="str">
            <v>Glossy Photographic Paper (200gsm), 17" x 100' - 1 Roll/Box</v>
          </cell>
          <cell r="D396">
            <v>78.5</v>
          </cell>
          <cell r="E396">
            <v>111</v>
          </cell>
          <cell r="F396">
            <v>82</v>
          </cell>
          <cell r="G396">
            <v>122</v>
          </cell>
          <cell r="H396">
            <v>3.5</v>
          </cell>
          <cell r="I396">
            <v>4.4585987261146494E-2</v>
          </cell>
          <cell r="J396">
            <v>11</v>
          </cell>
          <cell r="K396">
            <v>9.90990990990991E-2</v>
          </cell>
        </row>
        <row r="397">
          <cell r="A397" t="str">
            <v>2047V128</v>
          </cell>
          <cell r="B397" t="str">
            <v>GLPH200 24</v>
          </cell>
          <cell r="C397" t="str">
            <v>Glossy Photographic Paper (200gsm), 24" x 100' - 1 Roll/Box</v>
          </cell>
          <cell r="D397">
            <v>103</v>
          </cell>
          <cell r="E397">
            <v>145.75</v>
          </cell>
          <cell r="F397">
            <v>108</v>
          </cell>
          <cell r="G397">
            <v>160</v>
          </cell>
          <cell r="H397">
            <v>5</v>
          </cell>
          <cell r="I397">
            <v>4.8543689320388349E-2</v>
          </cell>
          <cell r="J397">
            <v>14.25</v>
          </cell>
          <cell r="K397">
            <v>9.7770154373927956E-2</v>
          </cell>
        </row>
        <row r="398">
          <cell r="A398" t="str">
            <v>2047V129</v>
          </cell>
          <cell r="B398" t="str">
            <v>GLPH200 36</v>
          </cell>
          <cell r="C398" t="str">
            <v>Glossy Photographic Paper (200gsm), 36" x 100' - 1 Roll/Box</v>
          </cell>
          <cell r="D398">
            <v>144.75</v>
          </cell>
          <cell r="E398">
            <v>205.25</v>
          </cell>
          <cell r="F398">
            <v>152</v>
          </cell>
          <cell r="G398">
            <v>226</v>
          </cell>
          <cell r="H398">
            <v>7.25</v>
          </cell>
          <cell r="I398">
            <v>5.0086355785837651E-2</v>
          </cell>
          <cell r="J398">
            <v>20.75</v>
          </cell>
          <cell r="K398">
            <v>0.10109622411693057</v>
          </cell>
        </row>
        <row r="399">
          <cell r="A399" t="str">
            <v>2047V130</v>
          </cell>
          <cell r="B399" t="str">
            <v>GLPH200G42I</v>
          </cell>
          <cell r="C399" t="str">
            <v>Glossy Photographic Paper (200gsm), 42" x 100' - 1 Roll/Box</v>
          </cell>
          <cell r="D399">
            <v>175.75</v>
          </cell>
          <cell r="E399">
            <v>250.5</v>
          </cell>
          <cell r="F399">
            <v>185</v>
          </cell>
          <cell r="G399">
            <v>276</v>
          </cell>
          <cell r="H399">
            <v>9.25</v>
          </cell>
          <cell r="I399">
            <v>5.2631578947368418E-2</v>
          </cell>
          <cell r="J399">
            <v>25.5</v>
          </cell>
          <cell r="K399">
            <v>0.10179640718562874</v>
          </cell>
        </row>
        <row r="400">
          <cell r="A400" t="str">
            <v>2047V131</v>
          </cell>
          <cell r="B400" t="str">
            <v>GLPH200G60</v>
          </cell>
          <cell r="C400" t="str">
            <v>Glossy Photographic Paper (200gsm), 60" x 100' - 1 Roll/Box</v>
          </cell>
          <cell r="D400">
            <v>247</v>
          </cell>
          <cell r="E400">
            <v>351</v>
          </cell>
          <cell r="F400">
            <v>259</v>
          </cell>
          <cell r="G400">
            <v>386</v>
          </cell>
          <cell r="H400">
            <v>12</v>
          </cell>
          <cell r="I400">
            <v>4.8582995951417005E-2</v>
          </cell>
          <cell r="J400">
            <v>35</v>
          </cell>
          <cell r="K400">
            <v>9.9715099715099717E-2</v>
          </cell>
        </row>
        <row r="401">
          <cell r="A401" t="str">
            <v>2047V140</v>
          </cell>
          <cell r="B401" t="str">
            <v>GLPH 240G 24</v>
          </cell>
          <cell r="C401" t="str">
            <v>Glossy Photographic Paper (240gsm), 24" x 100' - 1 Roll/Box</v>
          </cell>
          <cell r="D401">
            <v>121.75</v>
          </cell>
          <cell r="E401">
            <v>172.75</v>
          </cell>
          <cell r="F401">
            <v>128</v>
          </cell>
          <cell r="G401">
            <v>190</v>
          </cell>
          <cell r="H401">
            <v>6.25</v>
          </cell>
          <cell r="I401">
            <v>5.1334702258726897E-2</v>
          </cell>
          <cell r="J401">
            <v>17.25</v>
          </cell>
          <cell r="K401">
            <v>9.9855282199710571E-2</v>
          </cell>
        </row>
        <row r="402">
          <cell r="A402" t="str">
            <v>2047V141</v>
          </cell>
          <cell r="B402" t="str">
            <v>GLPH240G36</v>
          </cell>
          <cell r="C402" t="str">
            <v>Glossy Photographic Paper (240gsm), 36" x 100' - 1 Roll/Box</v>
          </cell>
          <cell r="D402">
            <v>182.75</v>
          </cell>
          <cell r="E402">
            <v>260.25</v>
          </cell>
          <cell r="F402">
            <v>192</v>
          </cell>
          <cell r="G402">
            <v>286</v>
          </cell>
          <cell r="H402">
            <v>9.25</v>
          </cell>
          <cell r="I402">
            <v>5.0615595075239397E-2</v>
          </cell>
          <cell r="J402">
            <v>25.75</v>
          </cell>
          <cell r="K402">
            <v>9.8943323727185395E-2</v>
          </cell>
        </row>
        <row r="403">
          <cell r="A403" t="str">
            <v>2047V142</v>
          </cell>
          <cell r="B403" t="str">
            <v>GLPH240 42</v>
          </cell>
          <cell r="C403" t="str">
            <v>Glossy Photographic Paper (240gsm), 42" x 100' - 1 Roll/Box</v>
          </cell>
          <cell r="D403">
            <v>200.5</v>
          </cell>
          <cell r="E403">
            <v>286</v>
          </cell>
          <cell r="F403">
            <v>211</v>
          </cell>
          <cell r="G403">
            <v>315</v>
          </cell>
          <cell r="H403">
            <v>10.5</v>
          </cell>
          <cell r="I403">
            <v>5.2369077306733167E-2</v>
          </cell>
          <cell r="J403">
            <v>29</v>
          </cell>
          <cell r="K403">
            <v>0.10139860139860139</v>
          </cell>
        </row>
        <row r="404">
          <cell r="A404" t="str">
            <v>0420V865</v>
          </cell>
          <cell r="B404" t="str">
            <v>PREM RC 24"</v>
          </cell>
          <cell r="C404" t="str">
            <v>Premium RC Photomatte Paper (10 mil), 24" x 100' - 1 Roll/Box</v>
          </cell>
          <cell r="D404">
            <v>96</v>
          </cell>
          <cell r="E404">
            <v>145.75</v>
          </cell>
          <cell r="F404">
            <v>101</v>
          </cell>
          <cell r="G404">
            <v>160</v>
          </cell>
          <cell r="H404">
            <v>5</v>
          </cell>
          <cell r="I404">
            <v>5.2083333333333336E-2</v>
          </cell>
          <cell r="J404">
            <v>14.25</v>
          </cell>
          <cell r="K404">
            <v>9.7770154373927956E-2</v>
          </cell>
        </row>
        <row r="405">
          <cell r="A405" t="str">
            <v>0420V866</v>
          </cell>
          <cell r="B405" t="str">
            <v>PREM RC 36"</v>
          </cell>
          <cell r="C405" t="str">
            <v>Premium RC Photomatte Paper (10 mil), 36" x 100' - 1 Roll/Box</v>
          </cell>
          <cell r="D405">
            <v>136</v>
          </cell>
          <cell r="E405">
            <v>207.5</v>
          </cell>
          <cell r="F405">
            <v>143</v>
          </cell>
          <cell r="G405">
            <v>228</v>
          </cell>
          <cell r="H405">
            <v>7</v>
          </cell>
          <cell r="I405">
            <v>5.1470588235294115E-2</v>
          </cell>
          <cell r="J405">
            <v>20.5</v>
          </cell>
          <cell r="K405">
            <v>9.8795180722891562E-2</v>
          </cell>
        </row>
        <row r="406">
          <cell r="A406" t="str">
            <v>0420V867</v>
          </cell>
          <cell r="B406" t="str">
            <v>PREM RC 42"</v>
          </cell>
          <cell r="C406" t="str">
            <v>Premium RC Photomatte Paper (10 mil), 42" x 100' - 1 Roll/Box</v>
          </cell>
          <cell r="D406">
            <v>178</v>
          </cell>
          <cell r="E406">
            <v>270.75</v>
          </cell>
          <cell r="F406">
            <v>187</v>
          </cell>
          <cell r="G406">
            <v>298</v>
          </cell>
          <cell r="H406">
            <v>9</v>
          </cell>
          <cell r="I406">
            <v>5.0561797752808987E-2</v>
          </cell>
          <cell r="J406">
            <v>27.25</v>
          </cell>
          <cell r="K406">
            <v>0.10064635272391505</v>
          </cell>
        </row>
        <row r="407">
          <cell r="A407" t="str">
            <v>1100V103</v>
          </cell>
          <cell r="B407" t="str">
            <v>RCPHLU24X10</v>
          </cell>
          <cell r="C407" t="str">
            <v>Premium RC Photo Luster (10 mil/255gsm), 24"x 100' - 1 Roll/Box</v>
          </cell>
          <cell r="D407">
            <v>108.75</v>
          </cell>
          <cell r="E407">
            <v>165.25</v>
          </cell>
          <cell r="F407">
            <v>114</v>
          </cell>
          <cell r="G407">
            <v>182</v>
          </cell>
          <cell r="H407">
            <v>5.25</v>
          </cell>
          <cell r="I407">
            <v>4.8275862068965517E-2</v>
          </cell>
          <cell r="J407">
            <v>16.75</v>
          </cell>
          <cell r="K407">
            <v>0.10136157337367625</v>
          </cell>
        </row>
        <row r="408">
          <cell r="A408" t="str">
            <v>1100V104</v>
          </cell>
          <cell r="B408" t="str">
            <v>RCPHLU36X10</v>
          </cell>
          <cell r="C408" t="str">
            <v>Premium RC Photo Luster (10 mil/255gsm), 36"x 100' - 1 Roll/Box</v>
          </cell>
          <cell r="D408">
            <v>149.75</v>
          </cell>
          <cell r="E408">
            <v>228.25</v>
          </cell>
          <cell r="F408">
            <v>157</v>
          </cell>
          <cell r="G408">
            <v>251</v>
          </cell>
          <cell r="H408">
            <v>7.25</v>
          </cell>
          <cell r="I408">
            <v>4.8414023372287146E-2</v>
          </cell>
          <cell r="J408">
            <v>22.75</v>
          </cell>
          <cell r="K408">
            <v>9.9671412924424968E-2</v>
          </cell>
        </row>
        <row r="409">
          <cell r="A409" t="str">
            <v>1100V105</v>
          </cell>
          <cell r="B409" t="str">
            <v>RCPHTL42X10</v>
          </cell>
          <cell r="C409" t="str">
            <v>Premium RC Photo Luster (10 mil/255gsm), 42"x 100' - 1 Roll/Box</v>
          </cell>
          <cell r="D409">
            <v>179.25</v>
          </cell>
          <cell r="E409">
            <v>273.5</v>
          </cell>
          <cell r="F409">
            <v>188</v>
          </cell>
          <cell r="G409">
            <v>301</v>
          </cell>
          <cell r="H409">
            <v>8.75</v>
          </cell>
          <cell r="I409">
            <v>4.8814504881450491E-2</v>
          </cell>
          <cell r="J409">
            <v>27.5</v>
          </cell>
          <cell r="K409">
            <v>0.10054844606946983</v>
          </cell>
        </row>
        <row r="410">
          <cell r="A410" t="str">
            <v>1107C003AA</v>
          </cell>
          <cell r="B410" t="str">
            <v>PRO PLAT 24</v>
          </cell>
          <cell r="C410" t="str">
            <v>Photo Paper Pro Luster (300gsm), 24" x 100' - 1 Roll/Box</v>
          </cell>
          <cell r="D410">
            <v>187.5</v>
          </cell>
          <cell r="E410">
            <v>263.5</v>
          </cell>
          <cell r="F410">
            <v>197</v>
          </cell>
          <cell r="G410">
            <v>290</v>
          </cell>
          <cell r="H410">
            <v>9.5</v>
          </cell>
          <cell r="I410">
            <v>5.0666666666666665E-2</v>
          </cell>
          <cell r="J410">
            <v>26.5</v>
          </cell>
          <cell r="K410">
            <v>0.10056925996204934</v>
          </cell>
        </row>
        <row r="411">
          <cell r="A411" t="str">
            <v>1107C001AA</v>
          </cell>
          <cell r="B411" t="str">
            <v>PRO PLAT 42</v>
          </cell>
          <cell r="C411" t="str">
            <v>Photo Paper Pro Luster (300gsm), 42" x 100' - 1 Roll/Box</v>
          </cell>
          <cell r="D411">
            <v>328.25</v>
          </cell>
          <cell r="E411">
            <v>460.25</v>
          </cell>
          <cell r="F411">
            <v>345</v>
          </cell>
          <cell r="G411">
            <v>506</v>
          </cell>
          <cell r="H411">
            <v>16.75</v>
          </cell>
          <cell r="I411">
            <v>5.1028179741051026E-2</v>
          </cell>
          <cell r="J411">
            <v>45.75</v>
          </cell>
          <cell r="K411">
            <v>9.940249864204237E-2</v>
          </cell>
        </row>
        <row r="412">
          <cell r="A412" t="str">
            <v>1108C003AA</v>
          </cell>
          <cell r="B412" t="str">
            <v>PRO LUST 24</v>
          </cell>
          <cell r="C412" t="str">
            <v>Photo Paper Pro Luster (260gsm), 24" x 100' - 1 Roll/Box</v>
          </cell>
          <cell r="D412">
            <v>127</v>
          </cell>
          <cell r="E412">
            <v>187.5</v>
          </cell>
          <cell r="F412">
            <v>140</v>
          </cell>
          <cell r="G412">
            <v>206</v>
          </cell>
          <cell r="H412">
            <v>13</v>
          </cell>
          <cell r="I412">
            <v>0.10236220472440945</v>
          </cell>
          <cell r="J412">
            <v>18.5</v>
          </cell>
          <cell r="K412">
            <v>9.8666666666666666E-2</v>
          </cell>
        </row>
        <row r="413">
          <cell r="A413" t="str">
            <v>1108C002AA</v>
          </cell>
          <cell r="B413" t="str">
            <v>PRO LUST 36</v>
          </cell>
          <cell r="C413" t="str">
            <v>Photo Paper Pro Luster (260gsm), 36" x 100' - 1 Roll/Box</v>
          </cell>
          <cell r="D413">
            <v>191.25</v>
          </cell>
          <cell r="E413">
            <v>280.25</v>
          </cell>
          <cell r="F413">
            <v>211</v>
          </cell>
          <cell r="G413">
            <v>308</v>
          </cell>
          <cell r="H413">
            <v>19.75</v>
          </cell>
          <cell r="I413">
            <v>0.10326797385620914</v>
          </cell>
          <cell r="J413">
            <v>27.75</v>
          </cell>
          <cell r="K413">
            <v>9.9018733273862625E-2</v>
          </cell>
        </row>
        <row r="414">
          <cell r="A414" t="str">
            <v>1108C001AA</v>
          </cell>
          <cell r="B414" t="str">
            <v>PRO LUST 42</v>
          </cell>
          <cell r="C414" t="str">
            <v>Photo Paper Pro Luster (260gsm), 42" x 100' - 1 Roll/Box</v>
          </cell>
          <cell r="D414">
            <v>223.25</v>
          </cell>
          <cell r="E414">
            <v>327</v>
          </cell>
          <cell r="F414">
            <v>246</v>
          </cell>
          <cell r="G414">
            <v>360</v>
          </cell>
          <cell r="H414">
            <v>22.75</v>
          </cell>
          <cell r="I414">
            <v>0.1019036954087346</v>
          </cell>
          <cell r="J414">
            <v>33</v>
          </cell>
          <cell r="K414">
            <v>0.10091743119266056</v>
          </cell>
        </row>
        <row r="415">
          <cell r="A415" t="str">
            <v>3605V26901</v>
          </cell>
          <cell r="B415" t="str">
            <v>PREMWRAP 24</v>
          </cell>
          <cell r="C415" t="str">
            <v>Premium Wrapping Paper (95gsm), 24" x 150' - 1 Roll/Box</v>
          </cell>
          <cell r="D415">
            <v>62</v>
          </cell>
          <cell r="E415">
            <v>85.75</v>
          </cell>
          <cell r="F415">
            <v>65</v>
          </cell>
          <cell r="G415">
            <v>94</v>
          </cell>
          <cell r="H415">
            <v>3</v>
          </cell>
          <cell r="I415">
            <v>4.8387096774193547E-2</v>
          </cell>
          <cell r="J415">
            <v>8.25</v>
          </cell>
          <cell r="K415">
            <v>9.6209912536443148E-2</v>
          </cell>
        </row>
        <row r="416">
          <cell r="A416" t="str">
            <v>3605V27001</v>
          </cell>
          <cell r="B416" t="str">
            <v>PREMWRAP 30</v>
          </cell>
          <cell r="C416" t="str">
            <v>Premium Wrapping Paper (95gsm),  30" x 150' - 1 Roll/Box</v>
          </cell>
          <cell r="D416">
            <v>76</v>
          </cell>
          <cell r="E416">
            <v>106.75</v>
          </cell>
          <cell r="F416">
            <v>80</v>
          </cell>
          <cell r="G416">
            <v>117</v>
          </cell>
          <cell r="H416">
            <v>4</v>
          </cell>
          <cell r="I416">
            <v>5.2631578947368418E-2</v>
          </cell>
          <cell r="J416">
            <v>10.25</v>
          </cell>
          <cell r="K416">
            <v>9.6018735362997654E-2</v>
          </cell>
        </row>
        <row r="417">
          <cell r="A417" t="str">
            <v>0834V777</v>
          </cell>
          <cell r="B417" t="str">
            <v>DURBAN24IN</v>
          </cell>
          <cell r="C417" t="str">
            <v>Durable Matte Polypropylene Banner (8 mil), 24" x 100' - 1 Roll/Box</v>
          </cell>
          <cell r="D417">
            <v>124</v>
          </cell>
          <cell r="E417">
            <v>184.5</v>
          </cell>
          <cell r="F417">
            <v>130</v>
          </cell>
          <cell r="G417">
            <v>203</v>
          </cell>
          <cell r="H417">
            <v>6</v>
          </cell>
          <cell r="I417">
            <v>4.8387096774193547E-2</v>
          </cell>
          <cell r="J417">
            <v>18.5</v>
          </cell>
          <cell r="K417">
            <v>0.1002710027100271</v>
          </cell>
        </row>
        <row r="418">
          <cell r="A418" t="str">
            <v>0834V778</v>
          </cell>
          <cell r="B418" t="str">
            <v>DURBAN36IN</v>
          </cell>
          <cell r="C418" t="str">
            <v>Durable Matte Polypropylene Banner (8 mil), 36" x 100' - 1 Roll/Box</v>
          </cell>
          <cell r="D418">
            <v>145.75</v>
          </cell>
          <cell r="E418">
            <v>219.75</v>
          </cell>
          <cell r="F418">
            <v>153</v>
          </cell>
          <cell r="G418">
            <v>242</v>
          </cell>
          <cell r="H418">
            <v>7.25</v>
          </cell>
          <cell r="I418">
            <v>4.974271012006861E-2</v>
          </cell>
          <cell r="J418">
            <v>22.25</v>
          </cell>
          <cell r="K418">
            <v>0.1012514220705347</v>
          </cell>
        </row>
        <row r="419">
          <cell r="A419" t="str">
            <v>0834V779</v>
          </cell>
          <cell r="B419" t="str">
            <v>DURBAN42IN</v>
          </cell>
          <cell r="C419" t="str">
            <v>Durable Matte Polypropylene Banner (8 mil), 42" x 100' - 1 Roll/Box</v>
          </cell>
          <cell r="D419">
            <v>169</v>
          </cell>
          <cell r="E419">
            <v>256.25</v>
          </cell>
          <cell r="F419">
            <v>177</v>
          </cell>
          <cell r="G419">
            <v>282</v>
          </cell>
          <cell r="H419">
            <v>8</v>
          </cell>
          <cell r="I419">
            <v>4.7337278106508875E-2</v>
          </cell>
          <cell r="J419">
            <v>25.75</v>
          </cell>
          <cell r="K419">
            <v>0.10048780487804879</v>
          </cell>
        </row>
        <row r="420">
          <cell r="A420" t="str">
            <v>0834V780</v>
          </cell>
          <cell r="B420" t="str">
            <v>DURBAN60IN</v>
          </cell>
          <cell r="C420" t="str">
            <v>Durable Matte Polypropylene Banner (8 mil), 60" x 100' - 1 Roll/Box</v>
          </cell>
          <cell r="D420">
            <v>221</v>
          </cell>
          <cell r="E420">
            <v>336.75</v>
          </cell>
          <cell r="F420">
            <v>232</v>
          </cell>
          <cell r="G420">
            <v>370</v>
          </cell>
          <cell r="H420">
            <v>11</v>
          </cell>
          <cell r="I420">
            <v>4.9773755656108594E-2</v>
          </cell>
          <cell r="J420">
            <v>33.25</v>
          </cell>
          <cell r="K420">
            <v>9.8737936154417227E-2</v>
          </cell>
        </row>
        <row r="421">
          <cell r="A421" t="str">
            <v>0834V799</v>
          </cell>
          <cell r="B421" t="str">
            <v>DBLMATTE24I</v>
          </cell>
          <cell r="C421" t="str">
            <v>Double Matte Film (160gsm), 24" x 125' - 1 Roll/Box</v>
          </cell>
          <cell r="D421">
            <v>115.5</v>
          </cell>
          <cell r="E421">
            <v>173.75</v>
          </cell>
          <cell r="F421">
            <v>121</v>
          </cell>
          <cell r="G421">
            <v>191</v>
          </cell>
          <cell r="H421">
            <v>5.5</v>
          </cell>
          <cell r="I421">
            <v>4.7619047619047616E-2</v>
          </cell>
          <cell r="J421">
            <v>17.25</v>
          </cell>
          <cell r="K421">
            <v>9.9280575539568344E-2</v>
          </cell>
        </row>
        <row r="422">
          <cell r="A422" t="str">
            <v>0834V800</v>
          </cell>
          <cell r="B422" t="str">
            <v>DBLMATTE36I</v>
          </cell>
          <cell r="C422" t="str">
            <v>Double Matte Film (160gsm), 36" x 125' - 1 Roll/Box</v>
          </cell>
          <cell r="D422">
            <v>176.25</v>
          </cell>
          <cell r="E422">
            <v>259.5</v>
          </cell>
          <cell r="F422">
            <v>185</v>
          </cell>
          <cell r="G422">
            <v>285</v>
          </cell>
          <cell r="H422">
            <v>8.75</v>
          </cell>
          <cell r="I422">
            <v>4.9645390070921988E-2</v>
          </cell>
          <cell r="J422">
            <v>25.5</v>
          </cell>
          <cell r="K422">
            <v>9.8265895953757232E-2</v>
          </cell>
        </row>
        <row r="423">
          <cell r="A423" t="str">
            <v>0546V845</v>
          </cell>
          <cell r="B423" t="str">
            <v>ADHMT VNL 2</v>
          </cell>
          <cell r="C423" t="str">
            <v>Adhesive Matte Vinyl (290 gsm), 24" x 66' - 1 Roll/Box</v>
          </cell>
          <cell r="D423">
            <v>153</v>
          </cell>
          <cell r="E423">
            <v>230.25</v>
          </cell>
          <cell r="F423">
            <v>161</v>
          </cell>
          <cell r="G423">
            <v>253</v>
          </cell>
          <cell r="H423">
            <v>8</v>
          </cell>
          <cell r="I423">
            <v>5.2287581699346407E-2</v>
          </cell>
          <cell r="J423">
            <v>22.75</v>
          </cell>
          <cell r="K423">
            <v>9.8805646036916397E-2</v>
          </cell>
        </row>
        <row r="424">
          <cell r="A424" t="str">
            <v>0546V881</v>
          </cell>
          <cell r="B424" t="str">
            <v>ADHMT VNL 3</v>
          </cell>
          <cell r="C424" t="str">
            <v>Adhesive Matte Vinyl (290 gsm), 36" x 66' - 1 Roll/Box</v>
          </cell>
          <cell r="D424">
            <v>227.75</v>
          </cell>
          <cell r="E424">
            <v>346.25</v>
          </cell>
          <cell r="F424">
            <v>239</v>
          </cell>
          <cell r="G424">
            <v>381</v>
          </cell>
          <cell r="H424">
            <v>11.25</v>
          </cell>
          <cell r="I424">
            <v>4.9396267837541162E-2</v>
          </cell>
          <cell r="J424">
            <v>34.75</v>
          </cell>
          <cell r="K424">
            <v>0.10036101083032491</v>
          </cell>
        </row>
        <row r="425">
          <cell r="A425" t="str">
            <v>0546V882</v>
          </cell>
          <cell r="B425" t="str">
            <v>AD MT VNL 4</v>
          </cell>
          <cell r="C425" t="str">
            <v>Adhesive Matte Vinyl (290 gsm), 42" x 66' - 1 Roll/Box</v>
          </cell>
          <cell r="D425">
            <v>265</v>
          </cell>
          <cell r="E425">
            <v>404</v>
          </cell>
          <cell r="F425">
            <v>278</v>
          </cell>
          <cell r="G425">
            <v>444</v>
          </cell>
          <cell r="H425">
            <v>13</v>
          </cell>
          <cell r="I425">
            <v>4.9056603773584909E-2</v>
          </cell>
          <cell r="J425">
            <v>40</v>
          </cell>
          <cell r="K425">
            <v>9.9009900990099015E-2</v>
          </cell>
        </row>
        <row r="426">
          <cell r="A426" t="str">
            <v>1290V133</v>
          </cell>
          <cell r="B426" t="str">
            <v>SCMBNRVL24IN</v>
          </cell>
          <cell r="C426" t="str">
            <v>Scrim Banner Vinyl (480gsm), 24" x 40' - 1 Roll/Box</v>
          </cell>
          <cell r="D426">
            <v>131.25</v>
          </cell>
          <cell r="E426">
            <v>196.75</v>
          </cell>
          <cell r="F426">
            <v>138</v>
          </cell>
          <cell r="G426">
            <v>216</v>
          </cell>
          <cell r="H426">
            <v>6.75</v>
          </cell>
          <cell r="I426">
            <v>5.1428571428571428E-2</v>
          </cell>
          <cell r="J426">
            <v>19.25</v>
          </cell>
          <cell r="K426">
            <v>9.7839898348157567E-2</v>
          </cell>
        </row>
        <row r="427">
          <cell r="A427" t="str">
            <v>1290V134</v>
          </cell>
          <cell r="B427" t="str">
            <v>SCMBNRVL36IN</v>
          </cell>
          <cell r="C427" t="str">
            <v>Scrim Banner Vinyl (480gsm), 36" x 40' - 1 Roll/Box</v>
          </cell>
          <cell r="D427">
            <v>194.5</v>
          </cell>
          <cell r="E427">
            <v>294.75</v>
          </cell>
          <cell r="F427">
            <v>204</v>
          </cell>
          <cell r="G427">
            <v>324</v>
          </cell>
          <cell r="H427">
            <v>9.5</v>
          </cell>
          <cell r="I427">
            <v>4.8843187660668377E-2</v>
          </cell>
          <cell r="J427">
            <v>29.25</v>
          </cell>
          <cell r="K427">
            <v>9.9236641221374045E-2</v>
          </cell>
        </row>
        <row r="428">
          <cell r="A428" t="str">
            <v>1290V135</v>
          </cell>
          <cell r="B428" t="str">
            <v>SCNBNRVL42IN</v>
          </cell>
          <cell r="C428" t="str">
            <v>Scrim Banner Vinyl (480gsm), 42" x 40' - 1 Roll/Box</v>
          </cell>
          <cell r="D428">
            <v>225.25</v>
          </cell>
          <cell r="E428">
            <v>343.75</v>
          </cell>
          <cell r="F428">
            <v>237</v>
          </cell>
          <cell r="G428">
            <v>378</v>
          </cell>
          <cell r="H428">
            <v>11.75</v>
          </cell>
          <cell r="I428">
            <v>5.2164261931187568E-2</v>
          </cell>
          <cell r="J428">
            <v>34.25</v>
          </cell>
          <cell r="K428">
            <v>9.9636363636363634E-2</v>
          </cell>
        </row>
        <row r="429">
          <cell r="A429" t="str">
            <v>2939V450</v>
          </cell>
          <cell r="B429" t="str">
            <v>PEEL_STICK24</v>
          </cell>
          <cell r="C429" t="str">
            <v>Peel &amp; Stick Respostionable Media (260gsm),  24" x 100' - 1 Roll/Box</v>
          </cell>
          <cell r="D429">
            <v>254.75</v>
          </cell>
          <cell r="E429">
            <v>354.5</v>
          </cell>
          <cell r="F429">
            <v>267</v>
          </cell>
          <cell r="G429">
            <v>390</v>
          </cell>
          <cell r="H429">
            <v>12.25</v>
          </cell>
          <cell r="I429">
            <v>4.8086359175662417E-2</v>
          </cell>
          <cell r="J429">
            <v>35.5</v>
          </cell>
          <cell r="K429">
            <v>0.1001410437235543</v>
          </cell>
        </row>
        <row r="430">
          <cell r="A430" t="str">
            <v>2939V452</v>
          </cell>
          <cell r="B430" t="str">
            <v>PEEL_STICK36</v>
          </cell>
          <cell r="C430" t="str">
            <v>Peel &amp; Stick Respostionable Media (260gsm),   36" x 100'  - 1 Roll/Box</v>
          </cell>
          <cell r="D430">
            <v>355.5</v>
          </cell>
          <cell r="E430">
            <v>499</v>
          </cell>
          <cell r="F430">
            <v>373</v>
          </cell>
          <cell r="G430">
            <v>549</v>
          </cell>
          <cell r="H430">
            <v>17.5</v>
          </cell>
          <cell r="I430">
            <v>4.9226441631504921E-2</v>
          </cell>
          <cell r="J430">
            <v>50</v>
          </cell>
          <cell r="K430">
            <v>0.10020040080160321</v>
          </cell>
        </row>
        <row r="431">
          <cell r="A431" t="str">
            <v>2939V453</v>
          </cell>
          <cell r="B431" t="str">
            <v>PEEL_STICK42</v>
          </cell>
          <cell r="C431" t="str">
            <v>Peel &amp; Stick Respostionable Media (260gsm),   42" x 100' - 1 Roll/Box</v>
          </cell>
          <cell r="D431">
            <v>361.75</v>
          </cell>
          <cell r="E431">
            <v>566.5</v>
          </cell>
          <cell r="F431">
            <v>380</v>
          </cell>
          <cell r="G431">
            <v>623</v>
          </cell>
          <cell r="H431">
            <v>18.25</v>
          </cell>
          <cell r="I431">
            <v>5.0449205252246027E-2</v>
          </cell>
          <cell r="J431">
            <v>56.5</v>
          </cell>
          <cell r="K431">
            <v>9.9735216240070604E-2</v>
          </cell>
        </row>
        <row r="432">
          <cell r="A432" t="str">
            <v>4182V911</v>
          </cell>
          <cell r="B432" t="str">
            <v>24GLPEELSTIC</v>
          </cell>
          <cell r="C432" t="str">
            <v>Glossy Peel &amp; Stick Repositionable Media (300gsm),  24" x 60' - 1 Roll/Box</v>
          </cell>
          <cell r="D432">
            <v>178.75</v>
          </cell>
          <cell r="E432">
            <v>250.25</v>
          </cell>
          <cell r="F432">
            <v>188</v>
          </cell>
          <cell r="G432">
            <v>275</v>
          </cell>
          <cell r="H432">
            <v>9.25</v>
          </cell>
          <cell r="I432">
            <v>5.1748251748251747E-2</v>
          </cell>
          <cell r="J432">
            <v>24.75</v>
          </cell>
          <cell r="K432">
            <v>9.8901098901098897E-2</v>
          </cell>
        </row>
        <row r="433">
          <cell r="A433" t="str">
            <v>4182V913</v>
          </cell>
          <cell r="B433" t="str">
            <v>36GLPEELSTIC</v>
          </cell>
          <cell r="C433" t="str">
            <v>Glossy Peel &amp; Stick Repositionable Media (300gsm),  36" x 60'  - 1 Roll/Box</v>
          </cell>
          <cell r="D433">
            <v>250</v>
          </cell>
          <cell r="E433">
            <v>351.75</v>
          </cell>
          <cell r="F433">
            <v>263</v>
          </cell>
          <cell r="G433">
            <v>387</v>
          </cell>
          <cell r="H433">
            <v>13</v>
          </cell>
          <cell r="I433">
            <v>5.1999999999999998E-2</v>
          </cell>
          <cell r="J433">
            <v>35.25</v>
          </cell>
          <cell r="K433">
            <v>0.10021321961620469</v>
          </cell>
        </row>
        <row r="434">
          <cell r="A434" t="str">
            <v>1514C024CA</v>
          </cell>
          <cell r="B434" t="str">
            <v>WRM2/24/110</v>
          </cell>
          <cell r="C434" t="str">
            <v>Water Resistant Matte Polypropylene (110gsm), 24" x 100' - 1 Roll/Box</v>
          </cell>
          <cell r="D434">
            <v>110.25</v>
          </cell>
          <cell r="E434">
            <v>154.5</v>
          </cell>
          <cell r="F434">
            <v>116</v>
          </cell>
          <cell r="G434">
            <v>170</v>
          </cell>
          <cell r="H434">
            <v>5.75</v>
          </cell>
          <cell r="I434">
            <v>5.2154195011337869E-2</v>
          </cell>
          <cell r="J434">
            <v>15.5</v>
          </cell>
          <cell r="K434">
            <v>0.10032362459546926</v>
          </cell>
        </row>
        <row r="435">
          <cell r="A435" t="str">
            <v>1514C023CA</v>
          </cell>
          <cell r="B435" t="str">
            <v>WRM2/36/110</v>
          </cell>
          <cell r="C435" t="str">
            <v>Water Resistant Matte Polypropylene (110gsm), 36" x 100' - 1 Roll/Box</v>
          </cell>
          <cell r="D435">
            <v>165.25</v>
          </cell>
          <cell r="E435">
            <v>231.25</v>
          </cell>
          <cell r="F435">
            <v>174</v>
          </cell>
          <cell r="G435">
            <v>254</v>
          </cell>
          <cell r="H435">
            <v>8.75</v>
          </cell>
          <cell r="I435">
            <v>5.2950075642965201E-2</v>
          </cell>
          <cell r="J435">
            <v>22.75</v>
          </cell>
          <cell r="K435">
            <v>9.8378378378378373E-2</v>
          </cell>
        </row>
        <row r="436">
          <cell r="A436" t="str">
            <v>1514C022CA</v>
          </cell>
          <cell r="B436" t="str">
            <v>WRM2/42/110</v>
          </cell>
          <cell r="C436" t="str">
            <v>Water Resistant Matte Polypropylene (110gsm), 42" x 100' - 1 Roll/Box</v>
          </cell>
          <cell r="D436">
            <v>193.5</v>
          </cell>
          <cell r="E436">
            <v>270</v>
          </cell>
          <cell r="F436">
            <v>203</v>
          </cell>
          <cell r="G436">
            <v>297</v>
          </cell>
          <cell r="H436">
            <v>9.5</v>
          </cell>
          <cell r="I436">
            <v>4.909560723514212E-2</v>
          </cell>
          <cell r="J436">
            <v>27</v>
          </cell>
          <cell r="K436">
            <v>0.1</v>
          </cell>
        </row>
        <row r="437">
          <cell r="A437" t="str">
            <v>2347C024CA</v>
          </cell>
          <cell r="B437" t="str">
            <v>WRAV2/24/310</v>
          </cell>
          <cell r="C437" t="str">
            <v>Water Resistant Adhesive Matte Vinyl (310gsm), 24" x 66' - 1 Roll/Box</v>
          </cell>
          <cell r="D437">
            <v>151.5</v>
          </cell>
          <cell r="E437">
            <v>229.5</v>
          </cell>
          <cell r="F437">
            <v>159</v>
          </cell>
          <cell r="G437">
            <v>252</v>
          </cell>
          <cell r="H437">
            <v>7.5</v>
          </cell>
          <cell r="I437">
            <v>4.9504950495049507E-2</v>
          </cell>
          <cell r="J437">
            <v>22.5</v>
          </cell>
          <cell r="K437">
            <v>9.8039215686274508E-2</v>
          </cell>
        </row>
        <row r="438">
          <cell r="A438" t="str">
            <v>2347C023CA</v>
          </cell>
          <cell r="B438" t="str">
            <v>WRAV2/36/310</v>
          </cell>
          <cell r="C438" t="str">
            <v>Water Resistant Adhesive Matte Vinyl (310gsm), 36" x 66' - 1 Roll/Box</v>
          </cell>
          <cell r="D438">
            <v>226.25</v>
          </cell>
          <cell r="E438">
            <v>343.5</v>
          </cell>
          <cell r="F438">
            <v>238</v>
          </cell>
          <cell r="G438">
            <v>378</v>
          </cell>
          <cell r="H438">
            <v>11.75</v>
          </cell>
          <cell r="I438">
            <v>5.1933701657458566E-2</v>
          </cell>
          <cell r="J438">
            <v>34.5</v>
          </cell>
          <cell r="K438">
            <v>0.10043668122270742</v>
          </cell>
        </row>
        <row r="439">
          <cell r="A439" t="str">
            <v>2347C022CA</v>
          </cell>
          <cell r="B439" t="str">
            <v>WRAV/42/310</v>
          </cell>
          <cell r="C439" t="str">
            <v>Water Resistant Adhesive Matte Vinyl (310gsm), 42" x 66' - 1 Roll/Box</v>
          </cell>
          <cell r="D439">
            <v>262.75</v>
          </cell>
          <cell r="E439">
            <v>401</v>
          </cell>
          <cell r="F439">
            <v>276</v>
          </cell>
          <cell r="G439">
            <v>441</v>
          </cell>
          <cell r="H439">
            <v>13.25</v>
          </cell>
          <cell r="I439">
            <v>5.0428163653663177E-2</v>
          </cell>
          <cell r="J439">
            <v>40</v>
          </cell>
          <cell r="K439">
            <v>9.9750623441396513E-2</v>
          </cell>
        </row>
        <row r="440">
          <cell r="A440" t="str">
            <v>2346C024CA</v>
          </cell>
          <cell r="B440" t="str">
            <v>WRBV2/24/530</v>
          </cell>
          <cell r="C440" t="str">
            <v>Water Resistant Matte Banner Vinyl (530gsm), 24" x 50' - 1 Roll/Box</v>
          </cell>
          <cell r="D440">
            <v>158</v>
          </cell>
          <cell r="E440">
            <v>219</v>
          </cell>
          <cell r="F440">
            <v>166</v>
          </cell>
          <cell r="G440">
            <v>241</v>
          </cell>
          <cell r="H440">
            <v>8</v>
          </cell>
          <cell r="I440">
            <v>5.0632911392405063E-2</v>
          </cell>
          <cell r="J440">
            <v>22</v>
          </cell>
          <cell r="K440">
            <v>0.1004566210045662</v>
          </cell>
        </row>
        <row r="441">
          <cell r="A441" t="str">
            <v>2346C023CA</v>
          </cell>
          <cell r="B441" t="str">
            <v>WRBV2/36/530</v>
          </cell>
          <cell r="C441" t="str">
            <v>Water Resistant Matte Banner Vinyl (530gsm), 36" x 50' - 1 Roll/Box</v>
          </cell>
          <cell r="D441">
            <v>219.25</v>
          </cell>
          <cell r="E441">
            <v>327</v>
          </cell>
          <cell r="F441">
            <v>230</v>
          </cell>
          <cell r="G441">
            <v>360</v>
          </cell>
          <cell r="H441">
            <v>10.75</v>
          </cell>
          <cell r="I441">
            <v>4.9030786773090078E-2</v>
          </cell>
          <cell r="J441">
            <v>33</v>
          </cell>
          <cell r="K441">
            <v>0.10091743119266056</v>
          </cell>
        </row>
        <row r="442">
          <cell r="A442" t="str">
            <v>2346C022CA</v>
          </cell>
          <cell r="B442" t="str">
            <v>WRBV2/42/530</v>
          </cell>
          <cell r="C442" t="str">
            <v>Water Resistant Matte Banner Vinyl (530gsm), 42" x 50' - 1 Roll/Box</v>
          </cell>
          <cell r="D442">
            <v>256.5</v>
          </cell>
          <cell r="E442">
            <v>382.5</v>
          </cell>
          <cell r="F442">
            <v>269</v>
          </cell>
          <cell r="G442">
            <v>421</v>
          </cell>
          <cell r="H442">
            <v>12.5</v>
          </cell>
          <cell r="I442">
            <v>4.8732943469785572E-2</v>
          </cell>
          <cell r="J442">
            <v>38.5</v>
          </cell>
          <cell r="K442">
            <v>0.10065359477124183</v>
          </cell>
        </row>
        <row r="443">
          <cell r="A443" t="str">
            <v>6829C007AA</v>
          </cell>
          <cell r="B443" t="str">
            <v>PW T30 SET</v>
          </cell>
          <cell r="C443" t="str">
            <v>plotWAVE T30 Set</v>
          </cell>
          <cell r="D443">
            <v>8640</v>
          </cell>
          <cell r="E443">
            <v>18427</v>
          </cell>
          <cell r="F443">
            <v>9072</v>
          </cell>
          <cell r="G443">
            <v>20270</v>
          </cell>
          <cell r="H443">
            <v>432</v>
          </cell>
          <cell r="I443">
            <v>0.05</v>
          </cell>
          <cell r="J443">
            <v>1843</v>
          </cell>
          <cell r="K443">
            <v>0.10001628045802355</v>
          </cell>
        </row>
        <row r="444">
          <cell r="A444" t="str">
            <v>6829C008AA</v>
          </cell>
          <cell r="B444" t="str">
            <v>PW T35 SET</v>
          </cell>
          <cell r="C444" t="str">
            <v>plotWAVE T35 Set</v>
          </cell>
          <cell r="D444">
            <v>10161</v>
          </cell>
          <cell r="E444">
            <v>22865</v>
          </cell>
          <cell r="F444">
            <v>10669</v>
          </cell>
          <cell r="G444">
            <v>25152</v>
          </cell>
          <cell r="H444">
            <v>508</v>
          </cell>
          <cell r="I444">
            <v>4.9995079224485782E-2</v>
          </cell>
          <cell r="J444">
            <v>2287</v>
          </cell>
          <cell r="K444">
            <v>0.1000218674830527</v>
          </cell>
        </row>
        <row r="445">
          <cell r="A445" t="str">
            <v>4265C005AA</v>
          </cell>
          <cell r="B445" t="str">
            <v>PW  TOPCVR 2</v>
          </cell>
          <cell r="C445" t="str">
            <v>PlotWave Top Cover 2 - Printer Only</v>
          </cell>
          <cell r="D445">
            <v>100</v>
          </cell>
          <cell r="E445">
            <v>125</v>
          </cell>
          <cell r="F445">
            <v>105</v>
          </cell>
          <cell r="G445">
            <v>138</v>
          </cell>
          <cell r="H445">
            <v>5</v>
          </cell>
          <cell r="I445">
            <v>0.05</v>
          </cell>
          <cell r="J445">
            <v>13</v>
          </cell>
          <cell r="K445">
            <v>0.104</v>
          </cell>
        </row>
        <row r="446">
          <cell r="A446" t="str">
            <v>4265C006AA</v>
          </cell>
          <cell r="B446" t="str">
            <v>PW SRS 2ND R</v>
          </cell>
          <cell r="C446" t="str">
            <v>PlotWave Series 2nd Roll</v>
          </cell>
          <cell r="D446">
            <v>475</v>
          </cell>
          <cell r="E446">
            <v>785</v>
          </cell>
          <cell r="F446">
            <v>499</v>
          </cell>
          <cell r="G446">
            <v>864</v>
          </cell>
          <cell r="H446">
            <v>24</v>
          </cell>
          <cell r="I446">
            <v>5.0526315789473683E-2</v>
          </cell>
          <cell r="J446">
            <v>79</v>
          </cell>
          <cell r="K446">
            <v>0.10063694267515924</v>
          </cell>
        </row>
        <row r="447">
          <cell r="A447" t="str">
            <v>8782B015AA</v>
          </cell>
          <cell r="B447" t="str">
            <v>SCANNER EXPR</v>
          </cell>
          <cell r="C447" t="str">
            <v>Scanner Express IV</v>
          </cell>
          <cell r="D447">
            <v>2995</v>
          </cell>
          <cell r="E447">
            <v>5980</v>
          </cell>
          <cell r="F447">
            <v>3145</v>
          </cell>
          <cell r="G447">
            <v>6578</v>
          </cell>
          <cell r="H447">
            <v>150</v>
          </cell>
          <cell r="I447">
            <v>5.0083472454090151E-2</v>
          </cell>
          <cell r="J447">
            <v>598</v>
          </cell>
          <cell r="K447">
            <v>0.1</v>
          </cell>
        </row>
        <row r="448">
          <cell r="A448" t="str">
            <v>6833C001AA</v>
          </cell>
          <cell r="B448" t="str">
            <v>PW RHD3</v>
          </cell>
          <cell r="C448" t="str">
            <v>plotWAVE Removable HD Kit 3</v>
          </cell>
          <cell r="D448">
            <v>720</v>
          </cell>
          <cell r="E448">
            <v>1120</v>
          </cell>
          <cell r="F448">
            <v>756</v>
          </cell>
          <cell r="G448">
            <v>1232</v>
          </cell>
          <cell r="H448">
            <v>36</v>
          </cell>
          <cell r="I448">
            <v>0.05</v>
          </cell>
          <cell r="J448">
            <v>112</v>
          </cell>
          <cell r="K448">
            <v>0.1</v>
          </cell>
        </row>
        <row r="449">
          <cell r="A449" t="str">
            <v>4265C009CA</v>
          </cell>
          <cell r="B449" t="str">
            <v>ADD HD REMOV</v>
          </cell>
          <cell r="C449" t="str">
            <v>Additional HD for Removable HD Kit 3&amp;4</v>
          </cell>
          <cell r="D449">
            <v>342</v>
          </cell>
          <cell r="E449">
            <v>730</v>
          </cell>
          <cell r="F449">
            <v>359</v>
          </cell>
          <cell r="G449">
            <v>803</v>
          </cell>
          <cell r="H449">
            <v>17</v>
          </cell>
          <cell r="I449">
            <v>4.9707602339181284E-2</v>
          </cell>
          <cell r="J449">
            <v>73</v>
          </cell>
          <cell r="K449">
            <v>0.1</v>
          </cell>
        </row>
        <row r="450">
          <cell r="A450" t="str">
            <v>6836C006AA</v>
          </cell>
          <cell r="B450" t="str">
            <v>OP ATT LIT</v>
          </cell>
          <cell r="C450" t="str">
            <v>Operator Attention Light</v>
          </cell>
          <cell r="D450">
            <v>798</v>
          </cell>
          <cell r="E450">
            <v>1390</v>
          </cell>
          <cell r="F450">
            <v>838</v>
          </cell>
          <cell r="G450">
            <v>1529</v>
          </cell>
          <cell r="H450">
            <v>40</v>
          </cell>
          <cell r="I450">
            <v>5.0125313283208017E-2</v>
          </cell>
          <cell r="J450">
            <v>139</v>
          </cell>
          <cell r="K450">
            <v>0.1</v>
          </cell>
        </row>
        <row r="451">
          <cell r="A451" t="str">
            <v>4754C001AA</v>
          </cell>
          <cell r="B451" t="str">
            <v>STACKER SELE</v>
          </cell>
          <cell r="C451" t="str">
            <v>Stacker Select</v>
          </cell>
          <cell r="D451">
            <v>1910</v>
          </cell>
          <cell r="E451">
            <v>2410</v>
          </cell>
          <cell r="F451">
            <v>2006</v>
          </cell>
          <cell r="G451">
            <v>2651</v>
          </cell>
          <cell r="H451">
            <v>96</v>
          </cell>
          <cell r="I451">
            <v>5.0261780104712044E-2</v>
          </cell>
          <cell r="J451">
            <v>241</v>
          </cell>
          <cell r="K451">
            <v>0.1</v>
          </cell>
        </row>
        <row r="452">
          <cell r="A452" t="str">
            <v>4268C011BA</v>
          </cell>
          <cell r="B452" t="str">
            <v>STKR SEL KIT</v>
          </cell>
          <cell r="C452" t="str">
            <v>Stacker Select Connection kit 3</v>
          </cell>
          <cell r="D452">
            <v>135</v>
          </cell>
          <cell r="E452">
            <v>166</v>
          </cell>
          <cell r="F452">
            <v>142</v>
          </cell>
          <cell r="G452">
            <v>183</v>
          </cell>
          <cell r="H452">
            <v>7</v>
          </cell>
          <cell r="I452">
            <v>5.185185185185185E-2</v>
          </cell>
          <cell r="J452">
            <v>17</v>
          </cell>
          <cell r="K452">
            <v>0.10240963855421686</v>
          </cell>
        </row>
        <row r="453">
          <cell r="A453" t="str">
            <v>8985B023CA</v>
          </cell>
          <cell r="B453" t="str">
            <v>C13 US N5/15</v>
          </cell>
          <cell r="C453" t="str">
            <v>Power Cord C13 (N5/15)</v>
          </cell>
          <cell r="D453">
            <v>14</v>
          </cell>
          <cell r="E453">
            <v>14</v>
          </cell>
          <cell r="F453">
            <v>15</v>
          </cell>
          <cell r="G453">
            <v>16</v>
          </cell>
          <cell r="H453">
            <v>1</v>
          </cell>
          <cell r="I453">
            <v>7.1428571428571425E-2</v>
          </cell>
          <cell r="J453">
            <v>2</v>
          </cell>
          <cell r="K453">
            <v>0.14285714285714285</v>
          </cell>
        </row>
        <row r="454">
          <cell r="A454" t="str">
            <v>6838C007AA</v>
          </cell>
          <cell r="B454" t="str">
            <v>PWT30_35 PDF</v>
          </cell>
          <cell r="C454" t="str">
            <v>plotWAVE T30/T35 Adobe PS_PDF</v>
          </cell>
          <cell r="D454">
            <v>700</v>
          </cell>
          <cell r="E454">
            <v>850</v>
          </cell>
          <cell r="F454">
            <v>735</v>
          </cell>
          <cell r="G454">
            <v>935</v>
          </cell>
          <cell r="H454">
            <v>35</v>
          </cell>
          <cell r="I454">
            <v>0.05</v>
          </cell>
          <cell r="J454">
            <v>85</v>
          </cell>
          <cell r="K454">
            <v>0.1</v>
          </cell>
        </row>
        <row r="455">
          <cell r="A455" t="str">
            <v>6696C001AA</v>
          </cell>
          <cell r="B455" t="str">
            <v>PWTNR T30/35</v>
          </cell>
          <cell r="C455" t="str">
            <v>Universal plotWAVE Toner PCR (2 x 500g-btl/ctn).</v>
          </cell>
          <cell r="D455">
            <v>245</v>
          </cell>
          <cell r="E455">
            <v>350</v>
          </cell>
          <cell r="F455">
            <v>257</v>
          </cell>
          <cell r="G455">
            <v>368</v>
          </cell>
          <cell r="H455">
            <v>12</v>
          </cell>
          <cell r="I455">
            <v>4.8979591836734691E-2</v>
          </cell>
          <cell r="J455">
            <v>18</v>
          </cell>
          <cell r="K455">
            <v>5.1428571428571428E-2</v>
          </cell>
        </row>
        <row r="456">
          <cell r="A456" t="str">
            <v>6830C013AA</v>
          </cell>
          <cell r="B456" t="str">
            <v>PW T50 SET</v>
          </cell>
          <cell r="C456" t="str">
            <v>plotWAVE T50 Set</v>
          </cell>
          <cell r="D456">
            <v>14171.5</v>
          </cell>
          <cell r="E456">
            <v>27777</v>
          </cell>
          <cell r="F456">
            <v>14880</v>
          </cell>
          <cell r="G456">
            <v>30555</v>
          </cell>
          <cell r="H456">
            <v>708.5</v>
          </cell>
          <cell r="I456">
            <v>4.9994707687965281E-2</v>
          </cell>
          <cell r="J456">
            <v>2778</v>
          </cell>
          <cell r="K456">
            <v>0.10001080030240847</v>
          </cell>
        </row>
        <row r="457">
          <cell r="A457" t="str">
            <v>6830C014AA</v>
          </cell>
          <cell r="B457" t="str">
            <v>PW T55 SET</v>
          </cell>
          <cell r="C457" t="str">
            <v>plotWAVE T55 Set</v>
          </cell>
          <cell r="D457">
            <v>17007.25</v>
          </cell>
          <cell r="E457">
            <v>31415</v>
          </cell>
          <cell r="F457">
            <v>17858</v>
          </cell>
          <cell r="G457">
            <v>34557</v>
          </cell>
          <cell r="H457">
            <v>850.75</v>
          </cell>
          <cell r="I457">
            <v>5.0022784400770258E-2</v>
          </cell>
          <cell r="J457">
            <v>3142</v>
          </cell>
          <cell r="K457">
            <v>0.10001591596371161</v>
          </cell>
        </row>
        <row r="458">
          <cell r="A458" t="str">
            <v>4268C007AA</v>
          </cell>
          <cell r="B458" t="str">
            <v>PW5X00/7500</v>
          </cell>
          <cell r="C458" t="str">
            <v>plotWAVE T5X/T75 Front covers (2pk)</v>
          </cell>
          <cell r="D458">
            <v>231</v>
          </cell>
          <cell r="E458">
            <v>263</v>
          </cell>
          <cell r="F458">
            <v>243</v>
          </cell>
          <cell r="G458">
            <v>289</v>
          </cell>
          <cell r="H458">
            <v>12</v>
          </cell>
          <cell r="I458">
            <v>5.1948051948051951E-2</v>
          </cell>
          <cell r="J458">
            <v>26</v>
          </cell>
          <cell r="K458">
            <v>9.8859315589353611E-2</v>
          </cell>
        </row>
        <row r="459">
          <cell r="A459" t="str">
            <v>4268C005AA</v>
          </cell>
          <cell r="B459" t="str">
            <v>PW5X/75 2ROL</v>
          </cell>
          <cell r="C459" t="str">
            <v>plotWAVE T5X/T75 2 Roll drawer</v>
          </cell>
          <cell r="D459">
            <v>2930</v>
          </cell>
          <cell r="E459">
            <v>4790</v>
          </cell>
          <cell r="F459">
            <v>3077</v>
          </cell>
          <cell r="G459">
            <v>5269</v>
          </cell>
          <cell r="H459">
            <v>147</v>
          </cell>
          <cell r="I459">
            <v>5.0170648464163824E-2</v>
          </cell>
          <cell r="J459">
            <v>479</v>
          </cell>
          <cell r="K459">
            <v>0.1</v>
          </cell>
        </row>
        <row r="460">
          <cell r="A460" t="str">
            <v>4268C006AA</v>
          </cell>
          <cell r="B460" t="str">
            <v>PW5X00/7500S</v>
          </cell>
          <cell r="C460" t="str">
            <v>plotWAVE T5X/T75 Sheetfeeder</v>
          </cell>
          <cell r="D460">
            <v>2240</v>
          </cell>
          <cell r="E460">
            <v>2950</v>
          </cell>
          <cell r="F460">
            <v>2352</v>
          </cell>
          <cell r="G460">
            <v>3245</v>
          </cell>
          <cell r="H460">
            <v>112</v>
          </cell>
          <cell r="I460">
            <v>0.05</v>
          </cell>
          <cell r="J460">
            <v>295</v>
          </cell>
          <cell r="K460">
            <v>0.1</v>
          </cell>
        </row>
        <row r="461">
          <cell r="A461" t="str">
            <v>4268C008AA</v>
          </cell>
          <cell r="B461" t="str">
            <v>PW 5X00/7500</v>
          </cell>
          <cell r="C461" t="str">
            <v>plotWAVE T5X/T75 Climate Control</v>
          </cell>
          <cell r="D461">
            <v>212</v>
          </cell>
          <cell r="E461">
            <v>315</v>
          </cell>
          <cell r="F461">
            <v>223</v>
          </cell>
          <cell r="G461">
            <v>347</v>
          </cell>
          <cell r="H461">
            <v>11</v>
          </cell>
          <cell r="I461">
            <v>5.1886792452830191E-2</v>
          </cell>
          <cell r="J461">
            <v>32</v>
          </cell>
          <cell r="K461">
            <v>0.10158730158730159</v>
          </cell>
        </row>
        <row r="462">
          <cell r="A462" t="str">
            <v>6838C003AA</v>
          </cell>
          <cell r="B462" t="str">
            <v>PWT50_55 PDF</v>
          </cell>
          <cell r="C462" t="str">
            <v>plotWAVE T50/T55 Adobe PS_PDF</v>
          </cell>
          <cell r="D462">
            <v>1210</v>
          </cell>
          <cell r="E462">
            <v>1890</v>
          </cell>
          <cell r="F462">
            <v>1271</v>
          </cell>
          <cell r="G462">
            <v>2079</v>
          </cell>
          <cell r="H462">
            <v>61</v>
          </cell>
          <cell r="I462">
            <v>5.0413223140495865E-2</v>
          </cell>
          <cell r="J462">
            <v>189</v>
          </cell>
          <cell r="K462">
            <v>0.1</v>
          </cell>
        </row>
        <row r="463">
          <cell r="A463" t="str">
            <v>6816C001AA</v>
          </cell>
          <cell r="B463" t="str">
            <v>PWT5X TNR GR</v>
          </cell>
          <cell r="C463" t="str">
            <v>plotWAVE T50/55 Toner PCR (2 x 500g-btl/ctn)</v>
          </cell>
          <cell r="D463">
            <v>245</v>
          </cell>
          <cell r="E463">
            <v>350</v>
          </cell>
          <cell r="F463">
            <v>257</v>
          </cell>
          <cell r="G463">
            <v>368</v>
          </cell>
          <cell r="H463">
            <v>12</v>
          </cell>
          <cell r="I463">
            <v>4.8979591836734691E-2</v>
          </cell>
          <cell r="J463">
            <v>18</v>
          </cell>
          <cell r="K463">
            <v>5.1428571428571428E-2</v>
          </cell>
        </row>
        <row r="464">
          <cell r="A464" t="str">
            <v>6831C005AA</v>
          </cell>
          <cell r="B464" t="str">
            <v>PW T75 SET</v>
          </cell>
          <cell r="C464" t="str">
            <v>plotWAVE T75 Set</v>
          </cell>
          <cell r="D464">
            <v>26510</v>
          </cell>
          <cell r="E464">
            <v>51270</v>
          </cell>
          <cell r="F464">
            <v>27836</v>
          </cell>
          <cell r="G464">
            <v>56397</v>
          </cell>
          <cell r="H464">
            <v>1326</v>
          </cell>
          <cell r="I464">
            <v>5.0018860807242549E-2</v>
          </cell>
          <cell r="J464">
            <v>5127</v>
          </cell>
          <cell r="K464">
            <v>0.1</v>
          </cell>
        </row>
        <row r="465">
          <cell r="A465" t="str">
            <v>4268C008AA</v>
          </cell>
          <cell r="B465" t="str">
            <v>PW 5X00/7500</v>
          </cell>
          <cell r="C465" t="str">
            <v>plotWAVE T5X/T75 Sheetfeeder</v>
          </cell>
          <cell r="D465">
            <v>212</v>
          </cell>
          <cell r="E465">
            <v>315</v>
          </cell>
          <cell r="F465">
            <v>223</v>
          </cell>
          <cell r="G465">
            <v>347</v>
          </cell>
          <cell r="H465">
            <v>11</v>
          </cell>
          <cell r="I465">
            <v>5.1886792452830191E-2</v>
          </cell>
          <cell r="J465">
            <v>32</v>
          </cell>
          <cell r="K465">
            <v>0.10158730158730159</v>
          </cell>
        </row>
        <row r="466">
          <cell r="A466" t="str">
            <v>4268C006AA</v>
          </cell>
          <cell r="B466" t="str">
            <v>PW5X00/7500S</v>
          </cell>
          <cell r="C466" t="str">
            <v>plotWAVE T5X/T75 Climate Control</v>
          </cell>
          <cell r="D466">
            <v>2240</v>
          </cell>
          <cell r="E466">
            <v>2950</v>
          </cell>
          <cell r="F466">
            <v>2352</v>
          </cell>
          <cell r="G466">
            <v>3245</v>
          </cell>
          <cell r="H466">
            <v>112</v>
          </cell>
          <cell r="I466">
            <v>0.05</v>
          </cell>
          <cell r="J466">
            <v>295</v>
          </cell>
          <cell r="K466">
            <v>0.1</v>
          </cell>
        </row>
        <row r="467">
          <cell r="A467" t="str">
            <v>6838C004AA</v>
          </cell>
          <cell r="B467" t="str">
            <v>PW T75 PDF</v>
          </cell>
          <cell r="C467" t="str">
            <v>plotWAVE T75 Adobe PS_PDF</v>
          </cell>
          <cell r="D467">
            <v>1365</v>
          </cell>
          <cell r="E467">
            <v>2490</v>
          </cell>
          <cell r="F467">
            <v>1433</v>
          </cell>
          <cell r="G467">
            <v>2739</v>
          </cell>
          <cell r="H467">
            <v>68</v>
          </cell>
          <cell r="I467">
            <v>4.981684981684982E-2</v>
          </cell>
          <cell r="J467">
            <v>249</v>
          </cell>
          <cell r="K467">
            <v>0.1</v>
          </cell>
        </row>
        <row r="468">
          <cell r="A468" t="str">
            <v>6816C002AA</v>
          </cell>
          <cell r="B468" t="str">
            <v>PW T75 TONER</v>
          </cell>
          <cell r="C468" t="str">
            <v>plotWAVE T75 Toner PCR (2 x 500g-btl/ctn)</v>
          </cell>
          <cell r="D468">
            <v>240</v>
          </cell>
          <cell r="E468">
            <v>343</v>
          </cell>
          <cell r="F468">
            <v>252</v>
          </cell>
          <cell r="G468">
            <v>360</v>
          </cell>
          <cell r="H468">
            <v>12</v>
          </cell>
          <cell r="I468">
            <v>0.05</v>
          </cell>
          <cell r="J468">
            <v>17</v>
          </cell>
          <cell r="K468">
            <v>4.9562682215743441E-2</v>
          </cell>
        </row>
        <row r="469">
          <cell r="A469" t="str">
            <v>6832C013AA</v>
          </cell>
          <cell r="B469" t="str">
            <v>CW T60 SET</v>
          </cell>
          <cell r="C469" t="str">
            <v>colorWAVE T60 Set</v>
          </cell>
          <cell r="D469">
            <v>18745</v>
          </cell>
          <cell r="E469">
            <v>52125</v>
          </cell>
          <cell r="F469">
            <v>19682</v>
          </cell>
          <cell r="G469">
            <v>57338</v>
          </cell>
          <cell r="H469">
            <v>937</v>
          </cell>
          <cell r="I469">
            <v>4.9986663110162713E-2</v>
          </cell>
          <cell r="J469">
            <v>5213</v>
          </cell>
          <cell r="K469">
            <v>0.10000959232613908</v>
          </cell>
        </row>
        <row r="470">
          <cell r="A470" t="str">
            <v>6832C001AA</v>
          </cell>
          <cell r="B470" t="str">
            <v>6832C001AA</v>
          </cell>
          <cell r="C470" t="str">
            <v>colorWAVE T60 - 2 Roll Printer (G Model)</v>
          </cell>
          <cell r="D470">
            <v>24500</v>
          </cell>
          <cell r="E470">
            <v>47655</v>
          </cell>
          <cell r="F470">
            <v>25725</v>
          </cell>
          <cell r="G470">
            <v>52421</v>
          </cell>
          <cell r="H470">
            <v>1225</v>
          </cell>
          <cell r="I470">
            <v>0.05</v>
          </cell>
          <cell r="J470">
            <v>4766</v>
          </cell>
          <cell r="K470">
            <v>0.10001049207848074</v>
          </cell>
        </row>
        <row r="471">
          <cell r="A471" t="str">
            <v>6836C007AA</v>
          </cell>
          <cell r="B471" t="str">
            <v>CWT60 INSKIT</v>
          </cell>
          <cell r="C471" t="str">
            <v>colorWAVE T60 Install Kit</v>
          </cell>
          <cell r="D471">
            <v>745</v>
          </cell>
          <cell r="E471">
            <v>1475</v>
          </cell>
          <cell r="F471">
            <v>782</v>
          </cell>
          <cell r="G471">
            <v>1623</v>
          </cell>
          <cell r="H471">
            <v>37</v>
          </cell>
          <cell r="I471">
            <v>4.9664429530201344E-2</v>
          </cell>
          <cell r="J471">
            <v>148</v>
          </cell>
          <cell r="K471">
            <v>0.10033898305084746</v>
          </cell>
        </row>
        <row r="472">
          <cell r="A472" t="str">
            <v>0053C007AA</v>
          </cell>
          <cell r="B472" t="str">
            <v>PKG FIELD IN</v>
          </cell>
          <cell r="C472" t="str">
            <v>Field Install Packing</v>
          </cell>
          <cell r="D472">
            <v>950</v>
          </cell>
          <cell r="E472">
            <v>1900</v>
          </cell>
          <cell r="F472">
            <v>998</v>
          </cell>
          <cell r="G472">
            <v>2090</v>
          </cell>
          <cell r="H472">
            <v>48</v>
          </cell>
          <cell r="I472">
            <v>5.0526315789473683E-2</v>
          </cell>
          <cell r="J472">
            <v>190</v>
          </cell>
          <cell r="K472">
            <v>0.1</v>
          </cell>
        </row>
        <row r="473">
          <cell r="A473" t="str">
            <v>3301C008AA</v>
          </cell>
          <cell r="B473" t="str">
            <v>TOP COVER 2</v>
          </cell>
          <cell r="C473" t="str">
            <v>ColorWave Top Cover Printer</v>
          </cell>
          <cell r="D473">
            <v>285</v>
          </cell>
          <cell r="E473">
            <v>570</v>
          </cell>
          <cell r="F473">
            <v>299</v>
          </cell>
          <cell r="G473">
            <v>627</v>
          </cell>
          <cell r="H473">
            <v>14</v>
          </cell>
          <cell r="I473">
            <v>4.912280701754386E-2</v>
          </cell>
          <cell r="J473">
            <v>57</v>
          </cell>
          <cell r="K473">
            <v>0.1</v>
          </cell>
        </row>
        <row r="474">
          <cell r="A474" t="str">
            <v>6836C005AA</v>
          </cell>
          <cell r="B474" t="str">
            <v>2 ROLL DRAW3</v>
          </cell>
          <cell r="C474" t="str">
            <v>colorWAVE Two Roll Drawer 3</v>
          </cell>
          <cell r="D474">
            <v>4180</v>
          </cell>
          <cell r="E474">
            <v>5500</v>
          </cell>
          <cell r="F474">
            <v>4389</v>
          </cell>
          <cell r="G474">
            <v>6050</v>
          </cell>
          <cell r="H474">
            <v>209</v>
          </cell>
          <cell r="I474">
            <v>0.05</v>
          </cell>
          <cell r="J474">
            <v>550</v>
          </cell>
          <cell r="K474">
            <v>0.1</v>
          </cell>
        </row>
        <row r="475">
          <cell r="A475" t="str">
            <v>0053C002AA</v>
          </cell>
          <cell r="B475" t="str">
            <v>ROLL HLDR 2</v>
          </cell>
          <cell r="C475" t="str">
            <v>ColorWave Roll Holder 2"</v>
          </cell>
          <cell r="D475">
            <v>167</v>
          </cell>
          <cell r="E475">
            <v>250</v>
          </cell>
          <cell r="F475">
            <v>175</v>
          </cell>
          <cell r="G475">
            <v>275</v>
          </cell>
          <cell r="H475">
            <v>8</v>
          </cell>
          <cell r="I475">
            <v>4.790419161676647E-2</v>
          </cell>
          <cell r="J475">
            <v>25</v>
          </cell>
          <cell r="K475">
            <v>0.1</v>
          </cell>
        </row>
        <row r="476">
          <cell r="A476" t="str">
            <v>0053C003AA</v>
          </cell>
          <cell r="B476" t="str">
            <v>ROLL HOLDR 3</v>
          </cell>
          <cell r="C476" t="str">
            <v>ColorWave Roll Holder 3"</v>
          </cell>
          <cell r="D476">
            <v>167</v>
          </cell>
          <cell r="E476">
            <v>250</v>
          </cell>
          <cell r="F476">
            <v>175</v>
          </cell>
          <cell r="G476">
            <v>275</v>
          </cell>
          <cell r="H476">
            <v>8</v>
          </cell>
          <cell r="I476">
            <v>4.790419161676647E-2</v>
          </cell>
          <cell r="J476">
            <v>25</v>
          </cell>
          <cell r="K476">
            <v>0.1</v>
          </cell>
        </row>
        <row r="477">
          <cell r="A477" t="str">
            <v>3301C009AA</v>
          </cell>
          <cell r="B477" t="str">
            <v>REARCOVERSCN</v>
          </cell>
          <cell r="C477" t="str">
            <v>Rear Cover Scanner 2</v>
          </cell>
          <cell r="D477">
            <v>163</v>
          </cell>
          <cell r="E477">
            <v>310</v>
          </cell>
          <cell r="F477">
            <v>171</v>
          </cell>
          <cell r="G477">
            <v>341</v>
          </cell>
          <cell r="H477">
            <v>8</v>
          </cell>
          <cell r="I477">
            <v>4.9079754601226995E-2</v>
          </cell>
          <cell r="J477">
            <v>31</v>
          </cell>
          <cell r="K477">
            <v>0.1</v>
          </cell>
        </row>
        <row r="478">
          <cell r="A478" t="str">
            <v>3301C006BA</v>
          </cell>
          <cell r="B478" t="str">
            <v>RHD KIT2</v>
          </cell>
          <cell r="C478" t="str">
            <v xml:space="preserve">Removable HD Kit 2 </v>
          </cell>
          <cell r="D478">
            <v>720</v>
          </cell>
          <cell r="E478">
            <v>1120</v>
          </cell>
          <cell r="F478">
            <v>756</v>
          </cell>
          <cell r="G478">
            <v>1232</v>
          </cell>
          <cell r="H478">
            <v>36</v>
          </cell>
          <cell r="I478">
            <v>0.05</v>
          </cell>
          <cell r="J478">
            <v>112</v>
          </cell>
          <cell r="K478">
            <v>0.1</v>
          </cell>
        </row>
        <row r="479">
          <cell r="A479" t="str">
            <v>4265C009CA</v>
          </cell>
          <cell r="B479" t="str">
            <v>ADD HD REMOV</v>
          </cell>
          <cell r="C479" t="str">
            <v>Additional Hard Drive for Removable Hard Drive Kit 2</v>
          </cell>
          <cell r="D479">
            <v>342</v>
          </cell>
          <cell r="E479">
            <v>730</v>
          </cell>
          <cell r="F479">
            <v>359</v>
          </cell>
          <cell r="G479">
            <v>803</v>
          </cell>
          <cell r="H479">
            <v>17</v>
          </cell>
          <cell r="I479">
            <v>4.9707602339181284E-2</v>
          </cell>
          <cell r="J479">
            <v>73</v>
          </cell>
          <cell r="K479">
            <v>0.1</v>
          </cell>
        </row>
        <row r="480">
          <cell r="A480" t="str">
            <v>3301C016BA</v>
          </cell>
          <cell r="B480" t="str">
            <v>STACKER CONN</v>
          </cell>
          <cell r="C480" t="str">
            <v>Stacker Select Connection Kit 2</v>
          </cell>
          <cell r="D480">
            <v>240</v>
          </cell>
          <cell r="E480">
            <v>323</v>
          </cell>
          <cell r="F480">
            <v>252</v>
          </cell>
          <cell r="G480">
            <v>355</v>
          </cell>
          <cell r="H480">
            <v>12</v>
          </cell>
          <cell r="I480">
            <v>0.05</v>
          </cell>
          <cell r="J480">
            <v>32</v>
          </cell>
          <cell r="K480">
            <v>9.9071207430340563E-2</v>
          </cell>
        </row>
        <row r="481">
          <cell r="A481" t="str">
            <v>3301C007AA</v>
          </cell>
          <cell r="B481" t="str">
            <v>REC RACK 2</v>
          </cell>
          <cell r="C481" t="str">
            <v>Rear Receiving Rack 2</v>
          </cell>
          <cell r="D481">
            <v>189</v>
          </cell>
          <cell r="E481">
            <v>218</v>
          </cell>
          <cell r="F481">
            <v>198</v>
          </cell>
          <cell r="G481">
            <v>240</v>
          </cell>
          <cell r="H481">
            <v>9</v>
          </cell>
          <cell r="I481">
            <v>4.7619047619047616E-2</v>
          </cell>
          <cell r="J481">
            <v>22</v>
          </cell>
          <cell r="K481">
            <v>0.10091743119266056</v>
          </cell>
        </row>
        <row r="482">
          <cell r="A482" t="str">
            <v>6837C004AA</v>
          </cell>
          <cell r="B482" t="str">
            <v>CW T60 PDF</v>
          </cell>
          <cell r="C482" t="str">
            <v>colorWAVE T60 PDF/APPE</v>
          </cell>
          <cell r="D482">
            <v>1840</v>
          </cell>
          <cell r="E482">
            <v>3500</v>
          </cell>
          <cell r="F482">
            <v>1932</v>
          </cell>
          <cell r="G482">
            <v>3850</v>
          </cell>
          <cell r="H482">
            <v>92</v>
          </cell>
          <cell r="I482">
            <v>0.05</v>
          </cell>
          <cell r="J482">
            <v>350</v>
          </cell>
          <cell r="K482">
            <v>0.1</v>
          </cell>
        </row>
        <row r="483">
          <cell r="A483" t="str">
            <v>6692C001AA</v>
          </cell>
          <cell r="B483" t="str">
            <v>CW T60 TNR C</v>
          </cell>
          <cell r="C483" t="str">
            <v xml:space="preserve">colorWAVE T60 Cyan TonerPearls </v>
          </cell>
          <cell r="D483">
            <v>222</v>
          </cell>
          <cell r="E483">
            <v>318</v>
          </cell>
          <cell r="F483">
            <v>233</v>
          </cell>
          <cell r="G483">
            <v>334</v>
          </cell>
          <cell r="H483">
            <v>11</v>
          </cell>
          <cell r="I483">
            <v>4.954954954954955E-2</v>
          </cell>
          <cell r="J483">
            <v>16</v>
          </cell>
          <cell r="K483">
            <v>5.0314465408805034E-2</v>
          </cell>
        </row>
        <row r="484">
          <cell r="A484" t="str">
            <v>6692C002AA</v>
          </cell>
          <cell r="B484" t="str">
            <v>CW T60 TNR M</v>
          </cell>
          <cell r="C484" t="str">
            <v>colorWAVE T60 Magenta TonerPearls</v>
          </cell>
          <cell r="D484">
            <v>222</v>
          </cell>
          <cell r="E484">
            <v>318</v>
          </cell>
          <cell r="F484">
            <v>233</v>
          </cell>
          <cell r="G484">
            <v>334</v>
          </cell>
          <cell r="H484">
            <v>11</v>
          </cell>
          <cell r="I484">
            <v>4.954954954954955E-2</v>
          </cell>
          <cell r="J484">
            <v>16</v>
          </cell>
          <cell r="K484">
            <v>5.0314465408805034E-2</v>
          </cell>
        </row>
        <row r="485">
          <cell r="A485" t="str">
            <v>6692C003AA</v>
          </cell>
          <cell r="B485" t="str">
            <v>CW T60 TNR Y</v>
          </cell>
          <cell r="C485" t="str">
            <v>colorWAVE T60 Yellow TonerPearls</v>
          </cell>
          <cell r="D485">
            <v>222</v>
          </cell>
          <cell r="E485">
            <v>318</v>
          </cell>
          <cell r="F485">
            <v>233</v>
          </cell>
          <cell r="G485">
            <v>334</v>
          </cell>
          <cell r="H485">
            <v>11</v>
          </cell>
          <cell r="I485">
            <v>4.954954954954955E-2</v>
          </cell>
          <cell r="J485">
            <v>16</v>
          </cell>
          <cell r="K485">
            <v>5.0314465408805034E-2</v>
          </cell>
        </row>
        <row r="486">
          <cell r="A486" t="str">
            <v>6692C004AA</v>
          </cell>
          <cell r="B486" t="str">
            <v>CW T60 TNR B</v>
          </cell>
          <cell r="C486" t="str">
            <v>colorWAVE T60 Black TonerPearls</v>
          </cell>
          <cell r="D486">
            <v>222</v>
          </cell>
          <cell r="E486">
            <v>318</v>
          </cell>
          <cell r="F486">
            <v>233</v>
          </cell>
          <cell r="G486">
            <v>334</v>
          </cell>
          <cell r="H486">
            <v>11</v>
          </cell>
          <cell r="I486">
            <v>4.954954954954955E-2</v>
          </cell>
          <cell r="J486">
            <v>16</v>
          </cell>
          <cell r="K486">
            <v>5.0314465408805034E-2</v>
          </cell>
        </row>
        <row r="487">
          <cell r="A487" t="str">
            <v>6832C014AA</v>
          </cell>
          <cell r="B487" t="str">
            <v>CW T65 SET</v>
          </cell>
          <cell r="C487" t="str">
            <v>colorWAVE T65 Set</v>
          </cell>
          <cell r="D487">
            <v>28927</v>
          </cell>
          <cell r="E487">
            <v>63132</v>
          </cell>
          <cell r="F487">
            <v>30373</v>
          </cell>
          <cell r="G487">
            <v>69445</v>
          </cell>
          <cell r="H487">
            <v>1446</v>
          </cell>
          <cell r="I487">
            <v>4.9987900577315308E-2</v>
          </cell>
          <cell r="J487">
            <v>6313</v>
          </cell>
          <cell r="K487">
            <v>9.9996832034467464E-2</v>
          </cell>
        </row>
        <row r="488">
          <cell r="A488" t="str">
            <v>4638C055AA</v>
          </cell>
          <cell r="B488" t="str">
            <v>4638C055AA</v>
          </cell>
          <cell r="C488" t="str">
            <v>colorWAVE T65 - 4 Roll Printer (G Model)</v>
          </cell>
          <cell r="D488">
            <v>28680</v>
          </cell>
          <cell r="E488">
            <v>52125</v>
          </cell>
          <cell r="F488">
            <v>30114</v>
          </cell>
          <cell r="G488">
            <v>57338</v>
          </cell>
          <cell r="H488">
            <v>1434</v>
          </cell>
          <cell r="I488">
            <v>0.05</v>
          </cell>
          <cell r="J488">
            <v>5213</v>
          </cell>
          <cell r="K488">
            <v>0.10000959232613908</v>
          </cell>
        </row>
        <row r="489">
          <cell r="A489" t="str">
            <v>6836C008AA</v>
          </cell>
          <cell r="B489" t="str">
            <v>CWT65 INSKIT</v>
          </cell>
          <cell r="C489" t="str">
            <v>colorWAVE T65 Install Kit</v>
          </cell>
          <cell r="D489">
            <v>745</v>
          </cell>
          <cell r="E489">
            <v>1475</v>
          </cell>
          <cell r="F489">
            <v>782</v>
          </cell>
          <cell r="G489">
            <v>1623</v>
          </cell>
          <cell r="H489">
            <v>37</v>
          </cell>
          <cell r="I489">
            <v>4.9664429530201344E-2</v>
          </cell>
          <cell r="J489">
            <v>148</v>
          </cell>
          <cell r="K489">
            <v>0.10033898305084746</v>
          </cell>
        </row>
        <row r="490">
          <cell r="A490" t="str">
            <v>6837C005AA</v>
          </cell>
          <cell r="B490" t="str">
            <v>CW T65 PDF</v>
          </cell>
          <cell r="C490" t="str">
            <v>colorWAVE T65 PDF/APPE</v>
          </cell>
          <cell r="D490">
            <v>1840</v>
          </cell>
          <cell r="E490">
            <v>3500</v>
          </cell>
          <cell r="F490">
            <v>2090</v>
          </cell>
          <cell r="G490">
            <v>3850</v>
          </cell>
          <cell r="H490">
            <v>250</v>
          </cell>
          <cell r="I490">
            <v>0.1358695652173913</v>
          </cell>
          <cell r="J490">
            <v>350</v>
          </cell>
          <cell r="K490">
            <v>0.1</v>
          </cell>
        </row>
        <row r="491">
          <cell r="A491" t="str">
            <v>6694C001AA</v>
          </cell>
          <cell r="B491" t="str">
            <v>CW+ TONER C</v>
          </cell>
          <cell r="C491" t="str">
            <v>colorWAVE+ Toner Cyan</v>
          </cell>
          <cell r="D491">
            <v>96</v>
          </cell>
          <cell r="E491">
            <v>223</v>
          </cell>
          <cell r="F491">
            <v>101</v>
          </cell>
          <cell r="G491">
            <v>234</v>
          </cell>
          <cell r="H491">
            <v>5</v>
          </cell>
          <cell r="I491">
            <v>5.2083333333333336E-2</v>
          </cell>
          <cell r="J491">
            <v>11</v>
          </cell>
          <cell r="K491">
            <v>4.9327354260089683E-2</v>
          </cell>
        </row>
        <row r="492">
          <cell r="A492" t="str">
            <v>6694C002AA</v>
          </cell>
          <cell r="B492" t="str">
            <v>CW+ TONER M</v>
          </cell>
          <cell r="C492" t="str">
            <v>colorWAVE+ Toner Magenta</v>
          </cell>
          <cell r="D492">
            <v>96</v>
          </cell>
          <cell r="E492">
            <v>223</v>
          </cell>
          <cell r="F492">
            <v>101</v>
          </cell>
          <cell r="G492">
            <v>234</v>
          </cell>
          <cell r="H492">
            <v>5</v>
          </cell>
          <cell r="I492">
            <v>5.2083333333333336E-2</v>
          </cell>
          <cell r="J492">
            <v>11</v>
          </cell>
          <cell r="K492">
            <v>4.9327354260089683E-2</v>
          </cell>
        </row>
        <row r="493">
          <cell r="A493" t="str">
            <v>6694C003AA</v>
          </cell>
          <cell r="B493" t="str">
            <v>CW+ TONER Y</v>
          </cell>
          <cell r="C493" t="str">
            <v>colorWAVE+ Toner Yellow</v>
          </cell>
          <cell r="D493">
            <v>96</v>
          </cell>
          <cell r="E493">
            <v>223</v>
          </cell>
          <cell r="F493">
            <v>101</v>
          </cell>
          <cell r="G493">
            <v>234</v>
          </cell>
          <cell r="H493">
            <v>5</v>
          </cell>
          <cell r="I493">
            <v>5.2083333333333336E-2</v>
          </cell>
          <cell r="J493">
            <v>11</v>
          </cell>
          <cell r="K493">
            <v>4.9327354260089683E-2</v>
          </cell>
        </row>
        <row r="494">
          <cell r="A494" t="str">
            <v>6694C004AA</v>
          </cell>
          <cell r="B494" t="str">
            <v>CW+ TONER BK</v>
          </cell>
          <cell r="C494" t="str">
            <v>colorWAVE+ Toner Black</v>
          </cell>
          <cell r="D494">
            <v>96</v>
          </cell>
          <cell r="E494">
            <v>223</v>
          </cell>
          <cell r="F494">
            <v>101</v>
          </cell>
          <cell r="G494">
            <v>234</v>
          </cell>
          <cell r="H494">
            <v>5</v>
          </cell>
          <cell r="I494">
            <v>5.2083333333333336E-2</v>
          </cell>
          <cell r="J494">
            <v>11</v>
          </cell>
          <cell r="K494">
            <v>4.9327354260089683E-2</v>
          </cell>
        </row>
        <row r="495">
          <cell r="A495" t="str">
            <v>6072C003AA</v>
          </cell>
          <cell r="B495" t="str">
            <v>COL1650+ SET</v>
          </cell>
          <cell r="C495" t="str">
            <v>Colorado 1650+ Printer Set</v>
          </cell>
          <cell r="D495">
            <v>56435</v>
          </cell>
          <cell r="E495">
            <v>79005</v>
          </cell>
          <cell r="F495">
            <v>59257</v>
          </cell>
          <cell r="G495">
            <v>86906</v>
          </cell>
          <cell r="H495">
            <v>2822</v>
          </cell>
          <cell r="I495">
            <v>5.000442987507752E-2</v>
          </cell>
          <cell r="J495">
            <v>7901</v>
          </cell>
          <cell r="K495">
            <v>0.10000632871337257</v>
          </cell>
        </row>
        <row r="496">
          <cell r="A496" t="str">
            <v>4074V258</v>
          </cell>
          <cell r="B496" t="str">
            <v>8MILUVGLSPH5</v>
          </cell>
          <cell r="C496" t="str">
            <v>8.4 mil UV Glossy Photo 54 x164 3C 1 ctn kit</v>
          </cell>
          <cell r="D496">
            <v>137</v>
          </cell>
          <cell r="E496">
            <v>142</v>
          </cell>
          <cell r="F496">
            <v>144</v>
          </cell>
          <cell r="G496">
            <v>149</v>
          </cell>
          <cell r="H496">
            <v>7</v>
          </cell>
          <cell r="I496">
            <v>5.1094890510948905E-2</v>
          </cell>
          <cell r="J496">
            <v>7</v>
          </cell>
          <cell r="K496">
            <v>4.9295774647887321E-2</v>
          </cell>
        </row>
        <row r="497">
          <cell r="A497" t="str">
            <v>1965C015AA</v>
          </cell>
          <cell r="B497" t="str">
            <v>16XX FILTER</v>
          </cell>
          <cell r="C497" t="str">
            <v>Colorado 16XX Filter</v>
          </cell>
          <cell r="D497">
            <v>149</v>
          </cell>
          <cell r="E497">
            <v>149</v>
          </cell>
          <cell r="F497">
            <v>156</v>
          </cell>
          <cell r="G497">
            <v>156</v>
          </cell>
          <cell r="H497">
            <v>7</v>
          </cell>
          <cell r="I497">
            <v>4.6979865771812082E-2</v>
          </cell>
          <cell r="J497">
            <v>7</v>
          </cell>
          <cell r="K497">
            <v>4.6979865771812082E-2</v>
          </cell>
        </row>
        <row r="498">
          <cell r="A498" t="str">
            <v>1965C014AA</v>
          </cell>
          <cell r="B498" t="str">
            <v>16XX KNIFE</v>
          </cell>
          <cell r="C498" t="str">
            <v>Colorado 16XX Knife</v>
          </cell>
          <cell r="D498">
            <v>78</v>
          </cell>
          <cell r="E498">
            <v>78</v>
          </cell>
          <cell r="F498">
            <v>82</v>
          </cell>
          <cell r="G498">
            <v>82</v>
          </cell>
          <cell r="H498">
            <v>4</v>
          </cell>
          <cell r="I498">
            <v>5.128205128205128E-2</v>
          </cell>
          <cell r="J498">
            <v>4</v>
          </cell>
          <cell r="K498">
            <v>5.128205128205128E-2</v>
          </cell>
        </row>
        <row r="499">
          <cell r="A499" t="str">
            <v>1965C016AA</v>
          </cell>
          <cell r="B499" t="str">
            <v>16XX MAINTEN</v>
          </cell>
          <cell r="C499" t="str">
            <v>Colorado 16XX Maintenance tray (5pcs)</v>
          </cell>
          <cell r="D499">
            <v>32</v>
          </cell>
          <cell r="E499">
            <v>32</v>
          </cell>
          <cell r="F499">
            <v>34</v>
          </cell>
          <cell r="G499">
            <v>34</v>
          </cell>
          <cell r="H499">
            <v>2</v>
          </cell>
          <cell r="I499">
            <v>6.25E-2</v>
          </cell>
          <cell r="J499">
            <v>2</v>
          </cell>
          <cell r="K499">
            <v>6.25E-2</v>
          </cell>
        </row>
        <row r="500">
          <cell r="A500" t="str">
            <v>5163C008AA</v>
          </cell>
          <cell r="B500" t="str">
            <v>16XX FEED SH</v>
          </cell>
          <cell r="C500" t="str">
            <v>Colorado 16XX Feed Media Shaft 3 inch</v>
          </cell>
          <cell r="D500">
            <v>281</v>
          </cell>
          <cell r="E500">
            <v>281</v>
          </cell>
          <cell r="F500">
            <v>295</v>
          </cell>
          <cell r="G500">
            <v>309</v>
          </cell>
          <cell r="H500">
            <v>14</v>
          </cell>
          <cell r="I500">
            <v>4.9822064056939501E-2</v>
          </cell>
          <cell r="J500">
            <v>28</v>
          </cell>
          <cell r="K500">
            <v>9.9644128113879002E-2</v>
          </cell>
        </row>
        <row r="501">
          <cell r="A501" t="str">
            <v>5163C007AA</v>
          </cell>
          <cell r="B501" t="str">
            <v>16XXTAKE-UPS</v>
          </cell>
          <cell r="C501" t="str">
            <v>Colorado 16xx Take-up Media Shaft 3 inch</v>
          </cell>
          <cell r="D501">
            <v>296</v>
          </cell>
          <cell r="E501">
            <v>474</v>
          </cell>
          <cell r="F501">
            <v>311</v>
          </cell>
          <cell r="G501">
            <v>521</v>
          </cell>
          <cell r="H501">
            <v>15</v>
          </cell>
          <cell r="I501">
            <v>5.0675675675675678E-2</v>
          </cell>
          <cell r="J501">
            <v>47</v>
          </cell>
          <cell r="K501">
            <v>9.9156118143459912E-2</v>
          </cell>
        </row>
        <row r="502">
          <cell r="A502" t="str">
            <v>5163C002AA</v>
          </cell>
          <cell r="B502" t="str">
            <v>COL EXHAUST</v>
          </cell>
          <cell r="C502" t="str">
            <v>Colorado Exhaust Unit</v>
          </cell>
          <cell r="D502">
            <v>80</v>
          </cell>
          <cell r="E502">
            <v>80</v>
          </cell>
          <cell r="F502">
            <v>84</v>
          </cell>
          <cell r="G502">
            <v>88</v>
          </cell>
          <cell r="H502">
            <v>4</v>
          </cell>
          <cell r="I502">
            <v>0.05</v>
          </cell>
          <cell r="J502">
            <v>8</v>
          </cell>
          <cell r="K502">
            <v>0.1</v>
          </cell>
        </row>
        <row r="503">
          <cell r="A503" t="str">
            <v>5163C009AA</v>
          </cell>
          <cell r="B503" t="str">
            <v>CMS MAG M KI</v>
          </cell>
          <cell r="C503" t="str">
            <v>Magnetic Media Kit</v>
          </cell>
          <cell r="D503">
            <v>1272</v>
          </cell>
          <cell r="E503">
            <v>1495</v>
          </cell>
          <cell r="F503">
            <v>1336</v>
          </cell>
          <cell r="G503">
            <v>1645</v>
          </cell>
          <cell r="H503">
            <v>64</v>
          </cell>
          <cell r="I503">
            <v>5.0314465408805034E-2</v>
          </cell>
          <cell r="J503">
            <v>150</v>
          </cell>
          <cell r="K503">
            <v>0.10033444816053512</v>
          </cell>
        </row>
        <row r="504">
          <cell r="A504" t="str">
            <v>5552C003AA</v>
          </cell>
          <cell r="B504" t="str">
            <v>6XX  LUB A3</v>
          </cell>
          <cell r="C504" t="str">
            <v>Colorado Lubrication Set-A3</v>
          </cell>
          <cell r="D504">
            <v>29.03</v>
          </cell>
          <cell r="E504">
            <v>35</v>
          </cell>
          <cell r="F504">
            <v>30</v>
          </cell>
          <cell r="G504">
            <v>37</v>
          </cell>
          <cell r="H504">
            <v>0.96999999999999886</v>
          </cell>
          <cell r="I504">
            <v>3.3413709955218696E-2</v>
          </cell>
          <cell r="J504">
            <v>2</v>
          </cell>
          <cell r="K504">
            <v>5.7142857142857141E-2</v>
          </cell>
        </row>
        <row r="505">
          <cell r="A505" t="str">
            <v>1965C039AA</v>
          </cell>
          <cell r="B505" t="str">
            <v>UVGEL460 2X</v>
          </cell>
          <cell r="C505" t="str">
            <v>Uvgel 460 Ink Magenta 2x1L</v>
          </cell>
          <cell r="D505">
            <v>244</v>
          </cell>
          <cell r="E505">
            <v>340</v>
          </cell>
          <cell r="F505">
            <v>256</v>
          </cell>
          <cell r="G505">
            <v>357</v>
          </cell>
          <cell r="H505">
            <v>12</v>
          </cell>
          <cell r="I505">
            <v>4.9180327868852458E-2</v>
          </cell>
          <cell r="J505">
            <v>17</v>
          </cell>
          <cell r="K505">
            <v>0.05</v>
          </cell>
        </row>
        <row r="506">
          <cell r="A506" t="str">
            <v>1965C040AA</v>
          </cell>
          <cell r="B506" t="str">
            <v>UVGEL4602X</v>
          </cell>
          <cell r="C506" t="str">
            <v>Uvgel 460 Ink Yellow 2x1L</v>
          </cell>
          <cell r="D506">
            <v>244</v>
          </cell>
          <cell r="E506">
            <v>340</v>
          </cell>
          <cell r="F506">
            <v>256</v>
          </cell>
          <cell r="G506">
            <v>357</v>
          </cell>
          <cell r="H506">
            <v>12</v>
          </cell>
          <cell r="I506">
            <v>4.9180327868852458E-2</v>
          </cell>
          <cell r="J506">
            <v>17</v>
          </cell>
          <cell r="K506">
            <v>0.05</v>
          </cell>
        </row>
        <row r="507">
          <cell r="A507" t="str">
            <v>1965C041AA</v>
          </cell>
          <cell r="B507" t="str">
            <v>UVGE 460 2X</v>
          </cell>
          <cell r="C507" t="str">
            <v>Uvgel 460 Ink Black 2x1L</v>
          </cell>
          <cell r="D507">
            <v>244</v>
          </cell>
          <cell r="E507">
            <v>340</v>
          </cell>
          <cell r="F507">
            <v>256</v>
          </cell>
          <cell r="G507">
            <v>357</v>
          </cell>
          <cell r="H507">
            <v>12</v>
          </cell>
          <cell r="I507">
            <v>4.9180327868852458E-2</v>
          </cell>
          <cell r="J507">
            <v>17</v>
          </cell>
          <cell r="K507">
            <v>0.05</v>
          </cell>
        </row>
        <row r="508">
          <cell r="A508" t="str">
            <v>6175C022AA</v>
          </cell>
          <cell r="B508" t="str">
            <v>COLM3BASE SE</v>
          </cell>
          <cell r="C508" t="str">
            <v xml:space="preserve">Colorado M3 Base Set </v>
          </cell>
          <cell r="D508">
            <v>34990</v>
          </cell>
          <cell r="E508">
            <v>55640</v>
          </cell>
          <cell r="F508">
            <v>36740</v>
          </cell>
          <cell r="G508">
            <v>61204</v>
          </cell>
          <cell r="H508">
            <v>1750</v>
          </cell>
          <cell r="I508">
            <v>5.0014289797084881E-2</v>
          </cell>
          <cell r="J508">
            <v>5564</v>
          </cell>
          <cell r="K508">
            <v>0.1</v>
          </cell>
        </row>
        <row r="509">
          <cell r="A509" t="str">
            <v>4276V432</v>
          </cell>
          <cell r="B509" t="str">
            <v>MSRS INSTALL</v>
          </cell>
          <cell r="C509" t="str">
            <v>Colorado Installation Kit</v>
          </cell>
          <cell r="D509">
            <v>784</v>
          </cell>
          <cell r="E509">
            <v>1301</v>
          </cell>
          <cell r="F509">
            <v>823</v>
          </cell>
          <cell r="G509">
            <v>1431</v>
          </cell>
          <cell r="H509">
            <v>39</v>
          </cell>
          <cell r="I509">
            <v>4.9744897959183673E-2</v>
          </cell>
          <cell r="J509">
            <v>130</v>
          </cell>
          <cell r="K509">
            <v>9.9923136049192923E-2</v>
          </cell>
        </row>
        <row r="510">
          <cell r="A510" t="str">
            <v>1965C075AA</v>
          </cell>
          <cell r="B510" t="str">
            <v>UVGE460 700M</v>
          </cell>
          <cell r="C510" t="str">
            <v>UVgel 460 700ml Ink Kit - 2 Bottles of each Color (8pcs)</v>
          </cell>
          <cell r="D510">
            <v>904</v>
          </cell>
          <cell r="E510">
            <v>1280</v>
          </cell>
          <cell r="F510">
            <v>949</v>
          </cell>
          <cell r="G510">
            <v>1344</v>
          </cell>
          <cell r="H510">
            <v>45</v>
          </cell>
          <cell r="I510">
            <v>4.9778761061946904E-2</v>
          </cell>
          <cell r="J510">
            <v>64</v>
          </cell>
          <cell r="K510">
            <v>0.05</v>
          </cell>
        </row>
        <row r="511">
          <cell r="A511" t="str">
            <v>6125C003AA</v>
          </cell>
          <cell r="B511" t="str">
            <v>UV460WHI  KI</v>
          </cell>
          <cell r="C511" t="str">
            <v>UVgel 460 White 700ml Ink Kit - 2 Bottles</v>
          </cell>
          <cell r="D511">
            <v>226</v>
          </cell>
          <cell r="E511">
            <v>320</v>
          </cell>
          <cell r="F511">
            <v>237</v>
          </cell>
          <cell r="G511">
            <v>336</v>
          </cell>
          <cell r="H511">
            <v>11</v>
          </cell>
          <cell r="I511">
            <v>4.8672566371681415E-2</v>
          </cell>
          <cell r="J511">
            <v>16</v>
          </cell>
          <cell r="K511">
            <v>0.05</v>
          </cell>
        </row>
        <row r="512">
          <cell r="A512" t="str">
            <v>5163C006AA</v>
          </cell>
          <cell r="B512" t="str">
            <v>JUMBO ROLL I</v>
          </cell>
          <cell r="C512" t="str">
            <v>Jumbo Roll Interface</v>
          </cell>
          <cell r="D512">
            <v>3285</v>
          </cell>
          <cell r="E512">
            <v>3650</v>
          </cell>
          <cell r="F512">
            <v>3449</v>
          </cell>
          <cell r="G512">
            <v>4015</v>
          </cell>
          <cell r="H512">
            <v>164</v>
          </cell>
          <cell r="I512">
            <v>4.9923896499238965E-2</v>
          </cell>
          <cell r="J512">
            <v>365</v>
          </cell>
          <cell r="K512">
            <v>0.1</v>
          </cell>
        </row>
        <row r="513">
          <cell r="A513" t="str">
            <v>6357C001AA</v>
          </cell>
          <cell r="B513" t="str">
            <v>CMS MAIN TRA</v>
          </cell>
          <cell r="C513" t="str">
            <v>Colorado M-Series Maintenance Tray</v>
          </cell>
          <cell r="D513">
            <v>40</v>
          </cell>
          <cell r="E513">
            <v>56</v>
          </cell>
          <cell r="F513">
            <v>42</v>
          </cell>
          <cell r="G513">
            <v>59</v>
          </cell>
          <cell r="H513">
            <v>2</v>
          </cell>
          <cell r="I513">
            <v>0.05</v>
          </cell>
          <cell r="J513">
            <v>3</v>
          </cell>
          <cell r="K513">
            <v>5.3571428571428568E-2</v>
          </cell>
        </row>
        <row r="514">
          <cell r="A514" t="str">
            <v>6357C002AA</v>
          </cell>
          <cell r="B514" t="str">
            <v>COL TISSUE C</v>
          </cell>
          <cell r="C514" t="str">
            <v>Colorado M-Series Tissue Cassette</v>
          </cell>
          <cell r="D514">
            <v>83</v>
          </cell>
          <cell r="E514">
            <v>115</v>
          </cell>
          <cell r="F514">
            <v>87</v>
          </cell>
          <cell r="G514">
            <v>121</v>
          </cell>
          <cell r="H514">
            <v>4</v>
          </cell>
          <cell r="I514">
            <v>4.8192771084337352E-2</v>
          </cell>
          <cell r="J514">
            <v>6</v>
          </cell>
          <cell r="K514">
            <v>5.2173913043478258E-2</v>
          </cell>
        </row>
        <row r="515">
          <cell r="A515" t="str">
            <v>6357C003AA</v>
          </cell>
          <cell r="B515" t="str">
            <v>AERO FILT KI</v>
          </cell>
          <cell r="C515" t="str">
            <v>Colorado M-Series Aerosol Filter Kit</v>
          </cell>
          <cell r="D515">
            <v>40</v>
          </cell>
          <cell r="E515">
            <v>66</v>
          </cell>
          <cell r="F515">
            <v>42</v>
          </cell>
          <cell r="G515">
            <v>69</v>
          </cell>
          <cell r="H515">
            <v>2</v>
          </cell>
          <cell r="I515">
            <v>0.05</v>
          </cell>
          <cell r="J515">
            <v>3</v>
          </cell>
          <cell r="K515">
            <v>4.5454545454545456E-2</v>
          </cell>
        </row>
        <row r="516">
          <cell r="A516" t="str">
            <v>1965C038AA</v>
          </cell>
          <cell r="B516" t="str">
            <v>UVGEL 460 2X</v>
          </cell>
          <cell r="C516" t="str">
            <v>Uvgel 460 Ink Cyan 2x1L</v>
          </cell>
          <cell r="D516">
            <v>244</v>
          </cell>
          <cell r="E516">
            <v>340</v>
          </cell>
          <cell r="F516">
            <v>256</v>
          </cell>
          <cell r="G516">
            <v>357</v>
          </cell>
          <cell r="H516">
            <v>12</v>
          </cell>
          <cell r="I516">
            <v>4.9180327868852458E-2</v>
          </cell>
          <cell r="J516">
            <v>17</v>
          </cell>
          <cell r="K516">
            <v>0.05</v>
          </cell>
        </row>
        <row r="517">
          <cell r="A517" t="str">
            <v>1965C062AA</v>
          </cell>
          <cell r="B517" t="str">
            <v>UVGEL460 700</v>
          </cell>
          <cell r="C517" t="str">
            <v>UVGEL 460 ink Black 700ML</v>
          </cell>
          <cell r="D517">
            <v>113</v>
          </cell>
          <cell r="E517">
            <v>160</v>
          </cell>
          <cell r="F517">
            <v>119</v>
          </cell>
          <cell r="G517">
            <v>168</v>
          </cell>
          <cell r="H517">
            <v>6</v>
          </cell>
          <cell r="I517">
            <v>5.3097345132743362E-2</v>
          </cell>
          <cell r="J517">
            <v>8</v>
          </cell>
          <cell r="K517">
            <v>0.05</v>
          </cell>
        </row>
        <row r="518">
          <cell r="A518" t="str">
            <v>1965C063AA</v>
          </cell>
          <cell r="B518" t="str">
            <v>UVGEL460 7 C</v>
          </cell>
          <cell r="C518" t="str">
            <v>UVGEL 460 ink Cyan 700ML</v>
          </cell>
          <cell r="D518">
            <v>113</v>
          </cell>
          <cell r="E518">
            <v>160</v>
          </cell>
          <cell r="F518">
            <v>119</v>
          </cell>
          <cell r="G518">
            <v>168</v>
          </cell>
          <cell r="H518">
            <v>6</v>
          </cell>
          <cell r="I518">
            <v>5.3097345132743362E-2</v>
          </cell>
          <cell r="J518">
            <v>8</v>
          </cell>
          <cell r="K518">
            <v>0.05</v>
          </cell>
        </row>
        <row r="519">
          <cell r="A519" t="str">
            <v>1965C064AA</v>
          </cell>
          <cell r="B519" t="str">
            <v>UVGEL460 7 M</v>
          </cell>
          <cell r="C519" t="str">
            <v>UVGEL 460 ink Magenta 700ML</v>
          </cell>
          <cell r="D519">
            <v>113</v>
          </cell>
          <cell r="E519">
            <v>160</v>
          </cell>
          <cell r="F519">
            <v>119</v>
          </cell>
          <cell r="G519">
            <v>168</v>
          </cell>
          <cell r="H519">
            <v>6</v>
          </cell>
          <cell r="I519">
            <v>5.3097345132743362E-2</v>
          </cell>
          <cell r="J519">
            <v>8</v>
          </cell>
          <cell r="K519">
            <v>0.05</v>
          </cell>
        </row>
        <row r="520">
          <cell r="A520" t="str">
            <v>1965C065AA</v>
          </cell>
          <cell r="B520" t="str">
            <v>UVGEL460 7 Y</v>
          </cell>
          <cell r="C520" t="str">
            <v>UVGEL 460 ink Yellow 700ML</v>
          </cell>
          <cell r="D520">
            <v>113</v>
          </cell>
          <cell r="E520">
            <v>160</v>
          </cell>
          <cell r="F520">
            <v>119</v>
          </cell>
          <cell r="G520">
            <v>168</v>
          </cell>
          <cell r="H520">
            <v>6</v>
          </cell>
          <cell r="I520">
            <v>5.3097345132743362E-2</v>
          </cell>
          <cell r="J520">
            <v>8</v>
          </cell>
          <cell r="K520">
            <v>0.05</v>
          </cell>
        </row>
        <row r="521">
          <cell r="A521" t="str">
            <v>6175C023AA</v>
          </cell>
          <cell r="B521" t="str">
            <v>COLMSRIS M3P</v>
          </cell>
          <cell r="C521" t="str">
            <v>Colorado M3 PRO Set</v>
          </cell>
          <cell r="D521">
            <v>38490</v>
          </cell>
          <cell r="E521">
            <v>61440</v>
          </cell>
          <cell r="F521">
            <v>40415</v>
          </cell>
          <cell r="G521">
            <v>67584</v>
          </cell>
          <cell r="H521">
            <v>1925</v>
          </cell>
          <cell r="I521">
            <v>5.0012990387113536E-2</v>
          </cell>
          <cell r="J521">
            <v>6144</v>
          </cell>
          <cell r="K521">
            <v>0.1</v>
          </cell>
        </row>
        <row r="522">
          <cell r="A522" t="str">
            <v>6125C001AA</v>
          </cell>
          <cell r="B522" t="str">
            <v>UV460 70 W</v>
          </cell>
          <cell r="C522" t="str">
            <v>UVgel 460 Ink White 700ml</v>
          </cell>
          <cell r="D522">
            <v>113</v>
          </cell>
          <cell r="E522">
            <v>160</v>
          </cell>
          <cell r="F522">
            <v>119</v>
          </cell>
          <cell r="G522">
            <v>168</v>
          </cell>
          <cell r="H522">
            <v>6</v>
          </cell>
          <cell r="I522">
            <v>5.3097345132743362E-2</v>
          </cell>
          <cell r="J522">
            <v>8</v>
          </cell>
          <cell r="K522">
            <v>0.05</v>
          </cell>
        </row>
        <row r="523">
          <cell r="A523" t="str">
            <v>6175C027AA</v>
          </cell>
          <cell r="B523" t="str">
            <v>COLMSRSM3W B</v>
          </cell>
          <cell r="C523" t="str">
            <v xml:space="preserve">Colorado M3W Set </v>
          </cell>
          <cell r="D523">
            <v>38415</v>
          </cell>
          <cell r="E523">
            <v>61710</v>
          </cell>
          <cell r="F523">
            <v>40336</v>
          </cell>
          <cell r="G523">
            <v>67881</v>
          </cell>
          <cell r="H523">
            <v>1921</v>
          </cell>
          <cell r="I523">
            <v>5.0006507874528178E-2</v>
          </cell>
          <cell r="J523">
            <v>6171</v>
          </cell>
          <cell r="K523">
            <v>0.1</v>
          </cell>
        </row>
        <row r="524">
          <cell r="A524" t="str">
            <v>6175C028AA</v>
          </cell>
          <cell r="B524" t="str">
            <v>COLMSRIS M3W</v>
          </cell>
          <cell r="C524" t="str">
            <v>Colorado M3W PRO Set</v>
          </cell>
          <cell r="D524">
            <v>41915</v>
          </cell>
          <cell r="E524">
            <v>67510</v>
          </cell>
          <cell r="F524">
            <v>44011</v>
          </cell>
          <cell r="G524">
            <v>74261</v>
          </cell>
          <cell r="H524">
            <v>2096</v>
          </cell>
          <cell r="I524">
            <v>5.000596445186687E-2</v>
          </cell>
          <cell r="J524">
            <v>6751</v>
          </cell>
          <cell r="K524">
            <v>0.1</v>
          </cell>
        </row>
        <row r="525">
          <cell r="A525" t="str">
            <v>6175C024AA</v>
          </cell>
          <cell r="B525" t="str">
            <v>COLMSRIS M5P</v>
          </cell>
          <cell r="C525" t="str">
            <v xml:space="preserve">Colorado M5 PRO Set </v>
          </cell>
          <cell r="D525">
            <v>54990</v>
          </cell>
          <cell r="E525">
            <v>88940</v>
          </cell>
          <cell r="F525">
            <v>57740</v>
          </cell>
          <cell r="G525">
            <v>97834</v>
          </cell>
          <cell r="H525">
            <v>2750</v>
          </cell>
          <cell r="I525">
            <v>5.0009092562284051E-2</v>
          </cell>
          <cell r="J525">
            <v>8894</v>
          </cell>
          <cell r="K525">
            <v>0.1</v>
          </cell>
        </row>
        <row r="526">
          <cell r="A526" t="str">
            <v>6125C002AA</v>
          </cell>
          <cell r="B526" t="str">
            <v>UV460 2X W</v>
          </cell>
          <cell r="C526" t="str">
            <v>UVgel 460 Ink White 1L (2 Bottles)</v>
          </cell>
          <cell r="D526">
            <v>244</v>
          </cell>
          <cell r="E526">
            <v>340</v>
          </cell>
          <cell r="F526">
            <v>256</v>
          </cell>
          <cell r="G526">
            <v>357</v>
          </cell>
          <cell r="H526">
            <v>12</v>
          </cell>
          <cell r="I526">
            <v>4.9180327868852458E-2</v>
          </cell>
          <cell r="J526">
            <v>17</v>
          </cell>
          <cell r="K526">
            <v>0.05</v>
          </cell>
        </row>
        <row r="527">
          <cell r="A527" t="str">
            <v>6175C029AA</v>
          </cell>
          <cell r="B527" t="str">
            <v>COLMSRIS M5W</v>
          </cell>
          <cell r="C527" t="str">
            <v xml:space="preserve">Colorado M5W PRO Set </v>
          </cell>
          <cell r="D527">
            <v>58415</v>
          </cell>
          <cell r="E527">
            <v>95010</v>
          </cell>
          <cell r="F527">
            <v>61336</v>
          </cell>
          <cell r="G527">
            <v>104511</v>
          </cell>
          <cell r="H527">
            <v>2921</v>
          </cell>
          <cell r="I527">
            <v>5.0004279722673968E-2</v>
          </cell>
          <cell r="J527">
            <v>9501</v>
          </cell>
          <cell r="K527">
            <v>0.1</v>
          </cell>
        </row>
        <row r="528">
          <cell r="A528" t="str">
            <v>5533C001AA</v>
          </cell>
          <cell r="B528" t="str">
            <v>AZ 135 GT</v>
          </cell>
          <cell r="C528" t="str">
            <v>Arizona 135 GT</v>
          </cell>
          <cell r="D528">
            <v>82225</v>
          </cell>
          <cell r="E528">
            <v>102365</v>
          </cell>
          <cell r="F528">
            <v>86336</v>
          </cell>
          <cell r="G528">
            <v>112602</v>
          </cell>
          <cell r="H528">
            <v>4111</v>
          </cell>
          <cell r="I528">
            <v>4.9996959562176951E-2</v>
          </cell>
          <cell r="J528">
            <v>10237</v>
          </cell>
          <cell r="K528">
            <v>0.10000488448200068</v>
          </cell>
        </row>
        <row r="529">
          <cell r="A529" t="str">
            <v>8436B005BA</v>
          </cell>
          <cell r="B529" t="str">
            <v>STAT SUP RV2</v>
          </cell>
          <cell r="C529" t="str">
            <v>Static Supression Option Arizona Rev2</v>
          </cell>
          <cell r="D529">
            <v>2950</v>
          </cell>
          <cell r="E529">
            <v>3825</v>
          </cell>
          <cell r="F529">
            <v>3098</v>
          </cell>
          <cell r="G529">
            <v>4208</v>
          </cell>
          <cell r="H529">
            <v>148</v>
          </cell>
          <cell r="I529">
            <v>5.0169491525423729E-2</v>
          </cell>
          <cell r="J529">
            <v>383</v>
          </cell>
          <cell r="K529">
            <v>0.10013071895424837</v>
          </cell>
        </row>
        <row r="530">
          <cell r="A530" t="str">
            <v>3673C008AA</v>
          </cell>
          <cell r="B530" t="str">
            <v>VACUUM PUMP</v>
          </cell>
          <cell r="C530" t="str">
            <v>Vacuum Pump Low Voltage (1x)</v>
          </cell>
          <cell r="D530">
            <v>2500</v>
          </cell>
          <cell r="E530">
            <v>2500</v>
          </cell>
          <cell r="F530">
            <v>2625</v>
          </cell>
          <cell r="G530">
            <v>2750</v>
          </cell>
          <cell r="H530">
            <v>125</v>
          </cell>
          <cell r="I530">
            <v>0.05</v>
          </cell>
          <cell r="J530">
            <v>250</v>
          </cell>
          <cell r="K530">
            <v>0.1</v>
          </cell>
        </row>
        <row r="531">
          <cell r="A531" t="str">
            <v>3673C007AA</v>
          </cell>
          <cell r="B531" t="str">
            <v>VAC PUMP</v>
          </cell>
          <cell r="C531" t="str">
            <v xml:space="preserve">Vacuum Pump High Voltage (1x) </v>
          </cell>
          <cell r="D531">
            <v>2500</v>
          </cell>
          <cell r="E531">
            <v>2500</v>
          </cell>
          <cell r="F531">
            <v>2625</v>
          </cell>
          <cell r="G531">
            <v>2750</v>
          </cell>
          <cell r="H531">
            <v>125</v>
          </cell>
          <cell r="I531">
            <v>0.05</v>
          </cell>
          <cell r="J531">
            <v>250</v>
          </cell>
          <cell r="K531">
            <v>0.1</v>
          </cell>
        </row>
        <row r="532">
          <cell r="A532" t="str">
            <v>3673C009AA</v>
          </cell>
          <cell r="B532" t="str">
            <v>START KIT AR</v>
          </cell>
          <cell r="C532" t="str">
            <v>Starter kit Arizona 1300 series</v>
          </cell>
          <cell r="D532">
            <v>551</v>
          </cell>
          <cell r="E532">
            <v>689</v>
          </cell>
          <cell r="F532">
            <v>579</v>
          </cell>
          <cell r="G532">
            <v>758</v>
          </cell>
          <cell r="H532">
            <v>28</v>
          </cell>
          <cell r="I532">
            <v>5.0816696914700546E-2</v>
          </cell>
          <cell r="J532">
            <v>69</v>
          </cell>
          <cell r="K532">
            <v>0.10014513788098693</v>
          </cell>
        </row>
        <row r="533">
          <cell r="A533" t="str">
            <v>3673C005AA</v>
          </cell>
          <cell r="B533" t="str">
            <v>ACC KIT AZ L</v>
          </cell>
          <cell r="C533" t="str">
            <v>Accessory Kit Arizona LED</v>
          </cell>
          <cell r="D533">
            <v>260</v>
          </cell>
          <cell r="E533">
            <v>260</v>
          </cell>
          <cell r="F533">
            <v>273</v>
          </cell>
          <cell r="G533">
            <v>286</v>
          </cell>
          <cell r="H533">
            <v>13</v>
          </cell>
          <cell r="I533">
            <v>0.05</v>
          </cell>
          <cell r="J533">
            <v>26</v>
          </cell>
          <cell r="K533">
            <v>0.1</v>
          </cell>
        </row>
        <row r="534">
          <cell r="A534" t="str">
            <v>1146C002AA</v>
          </cell>
          <cell r="B534" t="str">
            <v>RMO 1000 HY</v>
          </cell>
          <cell r="C534" t="str">
            <v>Roll Media Option AZ 1300 Series</v>
          </cell>
          <cell r="D534">
            <v>18285</v>
          </cell>
          <cell r="E534">
            <v>23740</v>
          </cell>
          <cell r="F534">
            <v>19199</v>
          </cell>
          <cell r="G534">
            <v>26114</v>
          </cell>
          <cell r="H534">
            <v>914</v>
          </cell>
          <cell r="I534">
            <v>4.9986327590921517E-2</v>
          </cell>
          <cell r="J534">
            <v>2374</v>
          </cell>
          <cell r="K534">
            <v>0.1</v>
          </cell>
        </row>
        <row r="535">
          <cell r="A535" t="str">
            <v>8438B001BA</v>
          </cell>
          <cell r="B535" t="str">
            <v>MEDIASHAFT 2</v>
          </cell>
          <cell r="C535" t="str">
            <v>Media Shaft for RMO Rev2</v>
          </cell>
          <cell r="D535">
            <v>1800</v>
          </cell>
          <cell r="E535">
            <v>2245</v>
          </cell>
          <cell r="F535">
            <v>1890</v>
          </cell>
          <cell r="G535">
            <v>2470</v>
          </cell>
          <cell r="H535">
            <v>90</v>
          </cell>
          <cell r="I535">
            <v>0.05</v>
          </cell>
          <cell r="J535">
            <v>225</v>
          </cell>
          <cell r="K535">
            <v>0.10022271714922049</v>
          </cell>
        </row>
        <row r="536">
          <cell r="A536" t="str">
            <v>5535C001AA</v>
          </cell>
          <cell r="B536" t="str">
            <v>IJC357UVB800</v>
          </cell>
          <cell r="C536" t="str">
            <v>IJC357 UV Ink Black 800 ml</v>
          </cell>
          <cell r="D536">
            <v>165.6</v>
          </cell>
          <cell r="E536">
            <v>207</v>
          </cell>
          <cell r="F536">
            <v>174</v>
          </cell>
          <cell r="G536">
            <v>217</v>
          </cell>
          <cell r="H536">
            <v>8.4000000000000057</v>
          </cell>
          <cell r="I536">
            <v>5.0724637681159458E-2</v>
          </cell>
          <cell r="J536">
            <v>10</v>
          </cell>
          <cell r="K536">
            <v>4.8309178743961352E-2</v>
          </cell>
        </row>
        <row r="537">
          <cell r="A537" t="str">
            <v>5535C002AA</v>
          </cell>
          <cell r="B537" t="str">
            <v>IJC357UVC800</v>
          </cell>
          <cell r="C537" t="str">
            <v>IJC357 UV Ink Cyan 800 ml</v>
          </cell>
          <cell r="D537">
            <v>165.6</v>
          </cell>
          <cell r="E537">
            <v>207</v>
          </cell>
          <cell r="F537">
            <v>174</v>
          </cell>
          <cell r="G537">
            <v>217</v>
          </cell>
          <cell r="H537">
            <v>8.4000000000000057</v>
          </cell>
          <cell r="I537">
            <v>5.0724637681159458E-2</v>
          </cell>
          <cell r="J537">
            <v>10</v>
          </cell>
          <cell r="K537">
            <v>4.8309178743961352E-2</v>
          </cell>
        </row>
        <row r="538">
          <cell r="A538" t="str">
            <v>5535C003AA</v>
          </cell>
          <cell r="B538" t="str">
            <v>IJC357UVM800</v>
          </cell>
          <cell r="C538" t="str">
            <v>IJC357 UV Ink Magenta 800 ml</v>
          </cell>
          <cell r="D538">
            <v>165.6</v>
          </cell>
          <cell r="E538">
            <v>207</v>
          </cell>
          <cell r="F538">
            <v>174</v>
          </cell>
          <cell r="G538">
            <v>217</v>
          </cell>
          <cell r="H538">
            <v>8.4000000000000057</v>
          </cell>
          <cell r="I538">
            <v>5.0724637681159458E-2</v>
          </cell>
          <cell r="J538">
            <v>10</v>
          </cell>
          <cell r="K538">
            <v>4.8309178743961352E-2</v>
          </cell>
        </row>
        <row r="539">
          <cell r="A539" t="str">
            <v>5535C004AA</v>
          </cell>
          <cell r="B539" t="str">
            <v>IJC357UVY800</v>
          </cell>
          <cell r="C539" t="str">
            <v>IJC357 UV Ink Yellow 800 ml</v>
          </cell>
          <cell r="D539">
            <v>165.6</v>
          </cell>
          <cell r="E539">
            <v>207</v>
          </cell>
          <cell r="F539">
            <v>174</v>
          </cell>
          <cell r="G539">
            <v>217</v>
          </cell>
          <cell r="H539">
            <v>8.4000000000000057</v>
          </cell>
          <cell r="I539">
            <v>5.0724637681159458E-2</v>
          </cell>
          <cell r="J539">
            <v>10</v>
          </cell>
          <cell r="K539">
            <v>4.8309178743961352E-2</v>
          </cell>
        </row>
        <row r="540">
          <cell r="A540" t="str">
            <v>3098C007AA</v>
          </cell>
          <cell r="B540" t="str">
            <v>IJC357 W 1L</v>
          </cell>
          <cell r="C540" t="str">
            <v>IJC357 UV Ink White 1L</v>
          </cell>
          <cell r="D540">
            <v>205.6</v>
          </cell>
          <cell r="E540">
            <v>257</v>
          </cell>
          <cell r="F540">
            <v>216</v>
          </cell>
          <cell r="G540">
            <v>270</v>
          </cell>
          <cell r="H540">
            <v>10.400000000000006</v>
          </cell>
          <cell r="I540">
            <v>5.0583657587548667E-2</v>
          </cell>
          <cell r="J540">
            <v>13</v>
          </cell>
          <cell r="K540">
            <v>5.0583657587548639E-2</v>
          </cell>
        </row>
        <row r="541">
          <cell r="A541" t="str">
            <v>5727C001AA</v>
          </cell>
          <cell r="B541" t="str">
            <v>IJC358 B .8L</v>
          </cell>
          <cell r="C541" t="str">
            <v>IJC358 UV Ink Black 800 ml</v>
          </cell>
          <cell r="D541">
            <v>165.6</v>
          </cell>
          <cell r="E541">
            <v>207</v>
          </cell>
          <cell r="F541">
            <v>174</v>
          </cell>
          <cell r="G541">
            <v>217</v>
          </cell>
          <cell r="H541">
            <v>8.4000000000000057</v>
          </cell>
          <cell r="I541">
            <v>5.0724637681159458E-2</v>
          </cell>
          <cell r="J541">
            <v>10</v>
          </cell>
          <cell r="K541">
            <v>4.8309178743961352E-2</v>
          </cell>
        </row>
        <row r="542">
          <cell r="A542" t="str">
            <v>5727C002AA</v>
          </cell>
          <cell r="B542" t="str">
            <v>IJC358 C .8L</v>
          </cell>
          <cell r="C542" t="str">
            <v>IJC358 UV Ink Cyan 800 ml</v>
          </cell>
          <cell r="D542">
            <v>165.6</v>
          </cell>
          <cell r="E542">
            <v>207</v>
          </cell>
          <cell r="F542">
            <v>174</v>
          </cell>
          <cell r="G542">
            <v>217</v>
          </cell>
          <cell r="H542">
            <v>8.4000000000000057</v>
          </cell>
          <cell r="I542">
            <v>5.0724637681159458E-2</v>
          </cell>
          <cell r="J542">
            <v>10</v>
          </cell>
          <cell r="K542">
            <v>4.8309178743961352E-2</v>
          </cell>
        </row>
        <row r="543">
          <cell r="A543" t="str">
            <v>5727C003AA</v>
          </cell>
          <cell r="B543" t="str">
            <v>IJC358 M .8L</v>
          </cell>
          <cell r="C543" t="str">
            <v>IJC358 UV Ink Magenta 800 ml</v>
          </cell>
          <cell r="D543">
            <v>165.6</v>
          </cell>
          <cell r="E543">
            <v>207</v>
          </cell>
          <cell r="F543">
            <v>174</v>
          </cell>
          <cell r="G543">
            <v>217</v>
          </cell>
          <cell r="H543">
            <v>8.4000000000000057</v>
          </cell>
          <cell r="I543">
            <v>5.0724637681159458E-2</v>
          </cell>
          <cell r="J543">
            <v>10</v>
          </cell>
          <cell r="K543">
            <v>4.8309178743961352E-2</v>
          </cell>
        </row>
        <row r="544">
          <cell r="A544" t="str">
            <v>5727C004AA</v>
          </cell>
          <cell r="B544" t="str">
            <v>IJC358 Y .8K</v>
          </cell>
          <cell r="C544" t="str">
            <v>IJC358 UV Ink Yellow 800 ml</v>
          </cell>
          <cell r="D544">
            <v>165.6</v>
          </cell>
          <cell r="E544">
            <v>207</v>
          </cell>
          <cell r="F544">
            <v>174</v>
          </cell>
          <cell r="G544">
            <v>217</v>
          </cell>
          <cell r="H544">
            <v>8.4000000000000057</v>
          </cell>
          <cell r="I544">
            <v>5.0724637681159458E-2</v>
          </cell>
          <cell r="J544">
            <v>10</v>
          </cell>
          <cell r="K544">
            <v>4.8309178743961352E-2</v>
          </cell>
        </row>
        <row r="545">
          <cell r="A545" t="str">
            <v>5066C007AA</v>
          </cell>
          <cell r="B545" t="str">
            <v>IJC358UVWT1L</v>
          </cell>
          <cell r="C545" t="str">
            <v>IJC358 UV Ink White 1L</v>
          </cell>
          <cell r="D545">
            <v>205.6</v>
          </cell>
          <cell r="E545">
            <v>257</v>
          </cell>
          <cell r="F545">
            <v>216</v>
          </cell>
          <cell r="G545">
            <v>270</v>
          </cell>
          <cell r="H545">
            <v>10.400000000000006</v>
          </cell>
          <cell r="I545">
            <v>5.0583657587548667E-2</v>
          </cell>
          <cell r="J545">
            <v>13</v>
          </cell>
          <cell r="K545">
            <v>5.0583657587548639E-2</v>
          </cell>
        </row>
        <row r="546">
          <cell r="A546" t="str">
            <v>6301B054AA</v>
          </cell>
          <cell r="B546" t="str">
            <v>UV FLUSH 1L</v>
          </cell>
          <cell r="C546" t="str">
            <v>UV Flush 1L</v>
          </cell>
          <cell r="D546">
            <v>139.19999999999999</v>
          </cell>
          <cell r="E546">
            <v>174</v>
          </cell>
          <cell r="F546">
            <v>146</v>
          </cell>
          <cell r="G546">
            <v>183</v>
          </cell>
          <cell r="H546">
            <v>6.8000000000000114</v>
          </cell>
          <cell r="I546">
            <v>4.8850574712643764E-2</v>
          </cell>
          <cell r="J546">
            <v>9</v>
          </cell>
          <cell r="K546">
            <v>5.1724137931034482E-2</v>
          </cell>
        </row>
        <row r="547">
          <cell r="A547" t="str">
            <v>6301B046AA</v>
          </cell>
          <cell r="B547" t="str">
            <v>COOLING FLUI</v>
          </cell>
          <cell r="C547" t="str">
            <v>Kit-Cooling Fluid 2L</v>
          </cell>
          <cell r="D547">
            <v>55.52</v>
          </cell>
          <cell r="E547">
            <v>69.400000000000006</v>
          </cell>
          <cell r="F547">
            <v>58</v>
          </cell>
          <cell r="G547">
            <v>73</v>
          </cell>
          <cell r="H547">
            <v>2.4799999999999969</v>
          </cell>
          <cell r="I547">
            <v>4.4668587896253546E-2</v>
          </cell>
          <cell r="J547">
            <v>3.5999999999999943</v>
          </cell>
          <cell r="K547">
            <v>5.1873198847262159E-2</v>
          </cell>
        </row>
        <row r="548">
          <cell r="A548" t="str">
            <v>6302B004AA</v>
          </cell>
          <cell r="B548" t="str">
            <v>UVADHESION 6</v>
          </cell>
          <cell r="C548" t="str">
            <v>UV Adhesion Promoter 680 1L</v>
          </cell>
          <cell r="D548">
            <v>50.4</v>
          </cell>
          <cell r="E548">
            <v>63</v>
          </cell>
          <cell r="F548">
            <v>53</v>
          </cell>
          <cell r="G548">
            <v>66</v>
          </cell>
          <cell r="H548">
            <v>2.6000000000000014</v>
          </cell>
          <cell r="I548">
            <v>5.1587301587301619E-2</v>
          </cell>
          <cell r="J548">
            <v>3</v>
          </cell>
          <cell r="K548">
            <v>4.7619047619047616E-2</v>
          </cell>
        </row>
        <row r="549">
          <cell r="A549" t="str">
            <v>6301B004AA</v>
          </cell>
          <cell r="B549" t="str">
            <v>UV ADHESION</v>
          </cell>
          <cell r="C549" t="str">
            <v>UV Adhesion Master 720 1L</v>
          </cell>
          <cell r="D549">
            <v>82.4</v>
          </cell>
          <cell r="E549">
            <v>103</v>
          </cell>
          <cell r="F549">
            <v>87</v>
          </cell>
          <cell r="G549">
            <v>108</v>
          </cell>
          <cell r="H549">
            <v>4.5999999999999943</v>
          </cell>
          <cell r="I549">
            <v>5.5825242718446529E-2</v>
          </cell>
          <cell r="J549">
            <v>5</v>
          </cell>
          <cell r="K549">
            <v>4.8543689320388349E-2</v>
          </cell>
        </row>
        <row r="550">
          <cell r="A550" t="str">
            <v>3098C028AA</v>
          </cell>
          <cell r="B550" t="str">
            <v>LDUST FILTER</v>
          </cell>
          <cell r="C550" t="str">
            <v>Arizona LED Dust Filter 75mm (24 pcs)</v>
          </cell>
          <cell r="D550">
            <v>131.25</v>
          </cell>
          <cell r="E550">
            <v>131.25</v>
          </cell>
          <cell r="F550">
            <v>138</v>
          </cell>
          <cell r="G550">
            <v>138</v>
          </cell>
          <cell r="H550">
            <v>6.75</v>
          </cell>
          <cell r="I550">
            <v>5.1428571428571428E-2</v>
          </cell>
          <cell r="J550">
            <v>6.75</v>
          </cell>
          <cell r="K550">
            <v>5.1428571428571428E-2</v>
          </cell>
        </row>
        <row r="551">
          <cell r="A551" t="str">
            <v>3673C001AA</v>
          </cell>
          <cell r="B551" t="str">
            <v>AZ1380 GT</v>
          </cell>
          <cell r="C551" t="str">
            <v xml:space="preserve">Arizona 1380 GT </v>
          </cell>
          <cell r="D551">
            <v>118710</v>
          </cell>
          <cell r="E551">
            <v>190775</v>
          </cell>
          <cell r="F551">
            <v>124646</v>
          </cell>
          <cell r="G551">
            <v>209853</v>
          </cell>
          <cell r="H551">
            <v>5936</v>
          </cell>
          <cell r="I551">
            <v>5.0004211945076239E-2</v>
          </cell>
          <cell r="J551">
            <v>19078</v>
          </cell>
          <cell r="K551">
            <v>0.10000262088848119</v>
          </cell>
        </row>
        <row r="552">
          <cell r="A552" t="str">
            <v>3673C002AA</v>
          </cell>
          <cell r="B552" t="str">
            <v>AZ1360 GT</v>
          </cell>
          <cell r="C552" t="str">
            <v>Arizona 1360 GT</v>
          </cell>
          <cell r="D552">
            <v>106170</v>
          </cell>
          <cell r="E552">
            <v>168705</v>
          </cell>
          <cell r="F552">
            <v>111479</v>
          </cell>
          <cell r="G552">
            <v>185576</v>
          </cell>
          <cell r="H552">
            <v>5309</v>
          </cell>
          <cell r="I552">
            <v>5.000470942827541E-2</v>
          </cell>
          <cell r="J552">
            <v>16871</v>
          </cell>
          <cell r="K552">
            <v>0.10000296375329717</v>
          </cell>
        </row>
        <row r="553">
          <cell r="A553" t="str">
            <v>3673C003AA</v>
          </cell>
          <cell r="B553" t="str">
            <v>AZ1340 GT</v>
          </cell>
          <cell r="C553" t="str">
            <v>Arizona 1340 GT</v>
          </cell>
          <cell r="D553">
            <v>106170</v>
          </cell>
          <cell r="E553">
            <v>168705</v>
          </cell>
          <cell r="F553">
            <v>111479</v>
          </cell>
          <cell r="G553">
            <v>185576</v>
          </cell>
          <cell r="H553">
            <v>5309</v>
          </cell>
          <cell r="I553">
            <v>5.000470942827541E-2</v>
          </cell>
          <cell r="J553">
            <v>16871</v>
          </cell>
          <cell r="K553">
            <v>0.10000296375329717</v>
          </cell>
        </row>
        <row r="554">
          <cell r="A554" t="str">
            <v>3673C013AA</v>
          </cell>
          <cell r="B554" t="str">
            <v>2-CHUPAZ1300</v>
          </cell>
          <cell r="C554" t="str">
            <v>2-Channel Upgrade Arizona 1300-Series</v>
          </cell>
          <cell r="D554">
            <v>20000</v>
          </cell>
          <cell r="E554">
            <v>25000</v>
          </cell>
          <cell r="F554">
            <v>21000</v>
          </cell>
          <cell r="G554">
            <v>27500</v>
          </cell>
          <cell r="H554">
            <v>1000</v>
          </cell>
          <cell r="I554">
            <v>0.05</v>
          </cell>
          <cell r="J554">
            <v>2500</v>
          </cell>
          <cell r="K554">
            <v>0.1</v>
          </cell>
        </row>
        <row r="555">
          <cell r="A555" t="str">
            <v>3098C001AA</v>
          </cell>
          <cell r="B555" t="str">
            <v>IJC357 B 2L</v>
          </cell>
          <cell r="C555" t="str">
            <v>IJC357 UV Ink Black 800 ml</v>
          </cell>
          <cell r="D555">
            <v>374.40000000000003</v>
          </cell>
          <cell r="E555">
            <v>468</v>
          </cell>
          <cell r="F555">
            <v>393</v>
          </cell>
          <cell r="G555">
            <v>491</v>
          </cell>
          <cell r="H555">
            <v>18.599999999999966</v>
          </cell>
          <cell r="I555">
            <v>4.9679487179487086E-2</v>
          </cell>
          <cell r="J555">
            <v>23</v>
          </cell>
          <cell r="K555">
            <v>4.9145299145299144E-2</v>
          </cell>
        </row>
        <row r="556">
          <cell r="A556" t="str">
            <v>3098C002AA</v>
          </cell>
          <cell r="B556" t="str">
            <v>IJC357 C 2L</v>
          </cell>
          <cell r="C556" t="str">
            <v>IJC357 UV Ink Cyan 800 ml</v>
          </cell>
          <cell r="D556">
            <v>374.40000000000003</v>
          </cell>
          <cell r="E556">
            <v>468</v>
          </cell>
          <cell r="F556">
            <v>393</v>
          </cell>
          <cell r="G556">
            <v>491</v>
          </cell>
          <cell r="H556">
            <v>18.599999999999966</v>
          </cell>
          <cell r="I556">
            <v>4.9679487179487086E-2</v>
          </cell>
          <cell r="J556">
            <v>23</v>
          </cell>
          <cell r="K556">
            <v>4.9145299145299144E-2</v>
          </cell>
        </row>
        <row r="557">
          <cell r="A557" t="str">
            <v>3098C003AA</v>
          </cell>
          <cell r="B557" t="str">
            <v>IJC357 M 2L</v>
          </cell>
          <cell r="C557" t="str">
            <v>IJC357 UV Ink Magenta 800 ml</v>
          </cell>
          <cell r="D557">
            <v>374.40000000000003</v>
          </cell>
          <cell r="E557">
            <v>468</v>
          </cell>
          <cell r="F557">
            <v>393</v>
          </cell>
          <cell r="G557">
            <v>491</v>
          </cell>
          <cell r="H557">
            <v>18.599999999999966</v>
          </cell>
          <cell r="I557">
            <v>4.9679487179487086E-2</v>
          </cell>
          <cell r="J557">
            <v>23</v>
          </cell>
          <cell r="K557">
            <v>4.9145299145299144E-2</v>
          </cell>
        </row>
        <row r="558">
          <cell r="A558" t="str">
            <v>3098C004AA</v>
          </cell>
          <cell r="B558" t="str">
            <v>IJC357 Y 2L</v>
          </cell>
          <cell r="C558" t="str">
            <v>IJC357 UV Ink Yellow 800 ml</v>
          </cell>
          <cell r="D558">
            <v>374.40000000000003</v>
          </cell>
          <cell r="E558">
            <v>468</v>
          </cell>
          <cell r="F558">
            <v>393</v>
          </cell>
          <cell r="G558">
            <v>491</v>
          </cell>
          <cell r="H558">
            <v>18.599999999999966</v>
          </cell>
          <cell r="I558">
            <v>4.9679487179487086E-2</v>
          </cell>
          <cell r="J558">
            <v>23</v>
          </cell>
          <cell r="K558">
            <v>4.9145299145299144E-2</v>
          </cell>
        </row>
        <row r="559">
          <cell r="A559" t="str">
            <v>3098C005AA</v>
          </cell>
          <cell r="B559" t="str">
            <v>IJC357 LTC 2</v>
          </cell>
          <cell r="C559" t="str">
            <v>IJC357 UV Ink White 1L</v>
          </cell>
          <cell r="D559">
            <v>374.40000000000003</v>
          </cell>
          <cell r="E559">
            <v>468</v>
          </cell>
          <cell r="F559">
            <v>393</v>
          </cell>
          <cell r="G559">
            <v>491</v>
          </cell>
          <cell r="H559">
            <v>18.599999999999966</v>
          </cell>
          <cell r="I559">
            <v>4.9679487179487086E-2</v>
          </cell>
          <cell r="J559">
            <v>23</v>
          </cell>
          <cell r="K559">
            <v>4.9145299145299144E-2</v>
          </cell>
        </row>
        <row r="560">
          <cell r="A560" t="str">
            <v>3098C006AA</v>
          </cell>
          <cell r="B560" t="str">
            <v>IJC357 LTM 2</v>
          </cell>
          <cell r="C560" t="str">
            <v>IJC358 UV Ink Black 800 ml</v>
          </cell>
          <cell r="D560">
            <v>374.40000000000003</v>
          </cell>
          <cell r="E560">
            <v>468</v>
          </cell>
          <cell r="F560">
            <v>393</v>
          </cell>
          <cell r="G560">
            <v>491</v>
          </cell>
          <cell r="H560">
            <v>18.599999999999966</v>
          </cell>
          <cell r="I560">
            <v>4.9679487179487086E-2</v>
          </cell>
          <cell r="J560">
            <v>23</v>
          </cell>
          <cell r="K560">
            <v>4.9145299145299144E-2</v>
          </cell>
        </row>
        <row r="561">
          <cell r="A561" t="str">
            <v>3098C007AA</v>
          </cell>
          <cell r="B561" t="str">
            <v>IJC357 W 1L</v>
          </cell>
          <cell r="C561" t="str">
            <v>IJC358 UV Ink Cyan 800 ml</v>
          </cell>
          <cell r="D561">
            <v>205.6</v>
          </cell>
          <cell r="E561">
            <v>257</v>
          </cell>
          <cell r="F561">
            <v>216</v>
          </cell>
          <cell r="G561">
            <v>270</v>
          </cell>
          <cell r="H561">
            <v>10.400000000000006</v>
          </cell>
          <cell r="I561">
            <v>5.0583657587548667E-2</v>
          </cell>
          <cell r="J561">
            <v>13</v>
          </cell>
          <cell r="K561">
            <v>5.0583657587548639E-2</v>
          </cell>
        </row>
        <row r="562">
          <cell r="A562" t="str">
            <v>3098C008AA</v>
          </cell>
          <cell r="B562" t="str">
            <v>IJC357 INK V</v>
          </cell>
          <cell r="C562" t="str">
            <v>IJC358 UV Ink Magenta 800 ml</v>
          </cell>
          <cell r="D562">
            <v>205.6</v>
          </cell>
          <cell r="E562">
            <v>257</v>
          </cell>
          <cell r="F562">
            <v>216</v>
          </cell>
          <cell r="G562">
            <v>270</v>
          </cell>
          <cell r="H562">
            <v>10.400000000000006</v>
          </cell>
          <cell r="I562">
            <v>5.0583657587548667E-2</v>
          </cell>
          <cell r="J562">
            <v>13</v>
          </cell>
          <cell r="K562">
            <v>5.0583657587548639E-2</v>
          </cell>
        </row>
        <row r="563">
          <cell r="A563" t="str">
            <v>5066C004AA</v>
          </cell>
          <cell r="B563" t="str">
            <v>IJC358UVBK2L</v>
          </cell>
          <cell r="C563" t="str">
            <v>IJC358 UV Ink Yellow 800 ml</v>
          </cell>
          <cell r="D563">
            <v>374.40000000000003</v>
          </cell>
          <cell r="E563">
            <v>468</v>
          </cell>
          <cell r="F563">
            <v>393</v>
          </cell>
          <cell r="G563">
            <v>491</v>
          </cell>
          <cell r="H563">
            <v>18.599999999999966</v>
          </cell>
          <cell r="I563">
            <v>4.9679487179487086E-2</v>
          </cell>
          <cell r="J563">
            <v>23</v>
          </cell>
          <cell r="K563">
            <v>4.9145299145299144E-2</v>
          </cell>
        </row>
        <row r="564">
          <cell r="A564" t="str">
            <v>5066C001AA</v>
          </cell>
          <cell r="B564" t="str">
            <v>IJC358UVCY2L</v>
          </cell>
          <cell r="C564" t="str">
            <v>IJC358 UV Ink White 1L</v>
          </cell>
          <cell r="D564">
            <v>374.40000000000003</v>
          </cell>
          <cell r="E564">
            <v>468</v>
          </cell>
          <cell r="F564">
            <v>393</v>
          </cell>
          <cell r="G564">
            <v>491</v>
          </cell>
          <cell r="H564">
            <v>18.599999999999966</v>
          </cell>
          <cell r="I564">
            <v>4.9679487179487086E-2</v>
          </cell>
          <cell r="J564">
            <v>23</v>
          </cell>
          <cell r="K564">
            <v>4.9145299145299144E-2</v>
          </cell>
        </row>
        <row r="565">
          <cell r="A565" t="str">
            <v>5066C002AA</v>
          </cell>
          <cell r="B565" t="str">
            <v>IJC358UVMA2L</v>
          </cell>
          <cell r="C565" t="str">
            <v>IJC357 UV Ink Black 800 ml</v>
          </cell>
          <cell r="D565">
            <v>374.40000000000003</v>
          </cell>
          <cell r="E565">
            <v>468</v>
          </cell>
          <cell r="F565">
            <v>393</v>
          </cell>
          <cell r="G565">
            <v>491</v>
          </cell>
          <cell r="H565">
            <v>18.599999999999966</v>
          </cell>
          <cell r="I565">
            <v>4.9679487179487086E-2</v>
          </cell>
          <cell r="J565">
            <v>23</v>
          </cell>
          <cell r="K565">
            <v>4.9145299145299144E-2</v>
          </cell>
        </row>
        <row r="566">
          <cell r="A566" t="str">
            <v>5066C003AA</v>
          </cell>
          <cell r="B566" t="str">
            <v>IJC358UVYE2L</v>
          </cell>
          <cell r="C566" t="str">
            <v>IJC357 UV Ink Cyan 800 ml</v>
          </cell>
          <cell r="D566">
            <v>374.40000000000003</v>
          </cell>
          <cell r="E566">
            <v>468</v>
          </cell>
          <cell r="F566">
            <v>393</v>
          </cell>
          <cell r="G566">
            <v>491</v>
          </cell>
          <cell r="H566">
            <v>18.599999999999966</v>
          </cell>
          <cell r="I566">
            <v>4.9679487179487086E-2</v>
          </cell>
          <cell r="J566">
            <v>23</v>
          </cell>
          <cell r="K566">
            <v>4.9145299145299144E-2</v>
          </cell>
        </row>
        <row r="567">
          <cell r="A567" t="str">
            <v>5066C005AA</v>
          </cell>
          <cell r="B567" t="str">
            <v>IJC358UVLC2L</v>
          </cell>
          <cell r="C567" t="str">
            <v>IJC357 UV Ink Magenta 800 ml</v>
          </cell>
          <cell r="D567">
            <v>374.40000000000003</v>
          </cell>
          <cell r="E567">
            <v>468</v>
          </cell>
          <cell r="F567">
            <v>393</v>
          </cell>
          <cell r="G567">
            <v>491</v>
          </cell>
          <cell r="H567">
            <v>18.599999999999966</v>
          </cell>
          <cell r="I567">
            <v>4.9679487179487086E-2</v>
          </cell>
          <cell r="J567">
            <v>23</v>
          </cell>
          <cell r="K567">
            <v>4.9145299145299144E-2</v>
          </cell>
        </row>
        <row r="568">
          <cell r="A568" t="str">
            <v>5066C006AA</v>
          </cell>
          <cell r="B568" t="str">
            <v>IJC358UVLM2L</v>
          </cell>
          <cell r="C568" t="str">
            <v>IJC357 UV Ink Yellow 800 ml</v>
          </cell>
          <cell r="D568">
            <v>374.40000000000003</v>
          </cell>
          <cell r="E568">
            <v>468</v>
          </cell>
          <cell r="F568">
            <v>393</v>
          </cell>
          <cell r="G568">
            <v>491</v>
          </cell>
          <cell r="H568">
            <v>18.599999999999966</v>
          </cell>
          <cell r="I568">
            <v>4.9679487179487086E-2</v>
          </cell>
          <cell r="J568">
            <v>23</v>
          </cell>
          <cell r="K568">
            <v>4.9145299145299144E-2</v>
          </cell>
        </row>
        <row r="569">
          <cell r="A569" t="str">
            <v>5066C007AA</v>
          </cell>
          <cell r="B569" t="str">
            <v>IJC358UVWT1L</v>
          </cell>
          <cell r="C569" t="str">
            <v>IJC357 UV Ink White 1L</v>
          </cell>
          <cell r="D569">
            <v>205.6</v>
          </cell>
          <cell r="E569">
            <v>257</v>
          </cell>
          <cell r="F569">
            <v>216</v>
          </cell>
          <cell r="G569">
            <v>270</v>
          </cell>
          <cell r="H569">
            <v>10.400000000000006</v>
          </cell>
          <cell r="I569">
            <v>5.0583657587548667E-2</v>
          </cell>
          <cell r="J569">
            <v>13</v>
          </cell>
          <cell r="K569">
            <v>5.0583657587548639E-2</v>
          </cell>
        </row>
        <row r="570">
          <cell r="A570" t="str">
            <v>8977B001BA</v>
          </cell>
          <cell r="B570" t="str">
            <v>IJC25X FLUSH</v>
          </cell>
          <cell r="C570" t="str">
            <v xml:space="preserve">UV Flush Kit </v>
          </cell>
          <cell r="D570">
            <v>220</v>
          </cell>
          <cell r="E570">
            <v>275</v>
          </cell>
          <cell r="F570">
            <v>231</v>
          </cell>
          <cell r="G570">
            <v>289</v>
          </cell>
          <cell r="H570">
            <v>11</v>
          </cell>
          <cell r="I570">
            <v>0.05</v>
          </cell>
          <cell r="J570">
            <v>14</v>
          </cell>
          <cell r="K570">
            <v>5.0909090909090911E-2</v>
          </cell>
        </row>
        <row r="571">
          <cell r="A571" t="str">
            <v>3098C009AA</v>
          </cell>
          <cell r="B571" t="str">
            <v>LEDDUST F48P</v>
          </cell>
          <cell r="C571" t="str">
            <v xml:space="preserve">Arizona LED Dust Filter (48 pcs) </v>
          </cell>
          <cell r="D571">
            <v>255</v>
          </cell>
          <cell r="E571">
            <v>255</v>
          </cell>
          <cell r="F571">
            <v>268</v>
          </cell>
          <cell r="G571">
            <v>268</v>
          </cell>
          <cell r="H571">
            <v>13</v>
          </cell>
          <cell r="I571">
            <v>5.0980392156862744E-2</v>
          </cell>
          <cell r="J571">
            <v>13</v>
          </cell>
          <cell r="K571">
            <v>5.0980392156862744E-2</v>
          </cell>
        </row>
        <row r="572">
          <cell r="A572" t="str">
            <v>6192C003AA</v>
          </cell>
          <cell r="B572" t="str">
            <v>AZ 1380 GTF</v>
          </cell>
          <cell r="C572" t="str">
            <v xml:space="preserve">Arizona 1380 GTF </v>
          </cell>
          <cell r="D572">
            <v>126558</v>
          </cell>
          <cell r="E572">
            <v>204125</v>
          </cell>
          <cell r="F572">
            <v>132886</v>
          </cell>
          <cell r="G572">
            <v>224538</v>
          </cell>
          <cell r="H572">
            <v>6328</v>
          </cell>
          <cell r="I572">
            <v>5.0000790151551067E-2</v>
          </cell>
          <cell r="J572">
            <v>20413</v>
          </cell>
          <cell r="K572">
            <v>0.10000244947948561</v>
          </cell>
        </row>
        <row r="573">
          <cell r="A573" t="str">
            <v>6192C002AA</v>
          </cell>
          <cell r="B573" t="str">
            <v>AZ 1360 GTF</v>
          </cell>
          <cell r="C573" t="str">
            <v>Arizona 1360 GTF</v>
          </cell>
          <cell r="D573">
            <v>114785</v>
          </cell>
          <cell r="E573">
            <v>182200</v>
          </cell>
          <cell r="F573">
            <v>120524</v>
          </cell>
          <cell r="G573">
            <v>200420</v>
          </cell>
          <cell r="H573">
            <v>5739</v>
          </cell>
          <cell r="I573">
            <v>4.9997822015071657E-2</v>
          </cell>
          <cell r="J573">
            <v>18220</v>
          </cell>
          <cell r="K573">
            <v>0.1</v>
          </cell>
        </row>
        <row r="574">
          <cell r="A574" t="str">
            <v>6192C001AA</v>
          </cell>
          <cell r="B574" t="str">
            <v>AZ1340 GTF</v>
          </cell>
          <cell r="C574" t="str">
            <v xml:space="preserve">Arizona 1340 GTF </v>
          </cell>
          <cell r="D574">
            <v>114785</v>
          </cell>
          <cell r="E574">
            <v>182200</v>
          </cell>
          <cell r="F574">
            <v>120524</v>
          </cell>
          <cell r="G574">
            <v>200420</v>
          </cell>
          <cell r="H574">
            <v>5739</v>
          </cell>
          <cell r="I574">
            <v>4.9997822015071657E-2</v>
          </cell>
          <cell r="J574">
            <v>18220</v>
          </cell>
          <cell r="K574">
            <v>0.1</v>
          </cell>
        </row>
        <row r="575">
          <cell r="A575" t="str">
            <v>6923C001AA</v>
          </cell>
          <cell r="B575" t="str">
            <v>KIT REV FLOW</v>
          </cell>
          <cell r="C575" t="str">
            <v>Arizona GTF Float and Instant Switch Kit</v>
          </cell>
          <cell r="D575">
            <v>3635</v>
          </cell>
          <cell r="E575">
            <v>4545</v>
          </cell>
          <cell r="F575">
            <v>3817</v>
          </cell>
          <cell r="G575">
            <v>5000</v>
          </cell>
          <cell r="H575">
            <v>182</v>
          </cell>
          <cell r="I575">
            <v>5.0068775790921595E-2</v>
          </cell>
          <cell r="J575">
            <v>455</v>
          </cell>
          <cell r="K575">
            <v>0.1001100110011001</v>
          </cell>
        </row>
        <row r="576">
          <cell r="A576" t="str">
            <v>6319C001AA</v>
          </cell>
          <cell r="B576" t="str">
            <v>2-CH UPGR AZ</v>
          </cell>
          <cell r="C576" t="str">
            <v>2-Channel Upgrade Arizona 1300-Series</v>
          </cell>
          <cell r="D576">
            <v>20000</v>
          </cell>
          <cell r="E576">
            <v>25000</v>
          </cell>
          <cell r="F576">
            <v>21000</v>
          </cell>
          <cell r="G576">
            <v>27500</v>
          </cell>
          <cell r="H576">
            <v>1000</v>
          </cell>
          <cell r="I576">
            <v>0.05</v>
          </cell>
          <cell r="J576">
            <v>2500</v>
          </cell>
          <cell r="K576">
            <v>0.1</v>
          </cell>
        </row>
        <row r="577">
          <cell r="A577" t="str">
            <v>6193C003AA</v>
          </cell>
          <cell r="B577" t="str">
            <v>AZ1380 XTF</v>
          </cell>
          <cell r="C577" t="str">
            <v>Arizona 1380 XTF</v>
          </cell>
          <cell r="D577">
            <v>172555</v>
          </cell>
          <cell r="E577">
            <v>265470</v>
          </cell>
          <cell r="F577">
            <v>181183</v>
          </cell>
          <cell r="G577">
            <v>292017</v>
          </cell>
          <cell r="H577">
            <v>8628</v>
          </cell>
          <cell r="I577">
            <v>5.0001448813421806E-2</v>
          </cell>
          <cell r="J577">
            <v>26547</v>
          </cell>
          <cell r="K577">
            <v>0.1</v>
          </cell>
        </row>
        <row r="578">
          <cell r="A578" t="str">
            <v>6193C002AA</v>
          </cell>
          <cell r="B578" t="str">
            <v>AZ1360 XTF</v>
          </cell>
          <cell r="C578" t="str">
            <v>Arizona 1360 XTF</v>
          </cell>
          <cell r="D578">
            <v>154215</v>
          </cell>
          <cell r="E578">
            <v>244785</v>
          </cell>
          <cell r="F578">
            <v>161926</v>
          </cell>
          <cell r="G578">
            <v>269264</v>
          </cell>
          <cell r="H578">
            <v>7711</v>
          </cell>
          <cell r="I578">
            <v>5.0001621113380669E-2</v>
          </cell>
          <cell r="J578">
            <v>24479</v>
          </cell>
          <cell r="K578">
            <v>0.10000204260881998</v>
          </cell>
        </row>
        <row r="579">
          <cell r="A579" t="str">
            <v>6193C001AA</v>
          </cell>
          <cell r="B579" t="str">
            <v>AZ1340 XTF</v>
          </cell>
          <cell r="C579" t="str">
            <v>Arizona 1340 XTF</v>
          </cell>
          <cell r="D579">
            <v>154215</v>
          </cell>
          <cell r="E579">
            <v>244785</v>
          </cell>
          <cell r="F579">
            <v>161926</v>
          </cell>
          <cell r="G579">
            <v>269264</v>
          </cell>
          <cell r="H579">
            <v>7711</v>
          </cell>
          <cell r="I579">
            <v>5.0001621113380669E-2</v>
          </cell>
          <cell r="J579">
            <v>24479</v>
          </cell>
          <cell r="K579">
            <v>0.10000204260881998</v>
          </cell>
        </row>
        <row r="580">
          <cell r="A580" t="str">
            <v>6307B007BA</v>
          </cell>
          <cell r="B580" t="str">
            <v>RMO CON XT</v>
          </cell>
          <cell r="C580" t="str">
            <v xml:space="preserve">RMO Connection Kit for Arizona XT Models </v>
          </cell>
          <cell r="D580">
            <v>307</v>
          </cell>
          <cell r="E580">
            <v>384</v>
          </cell>
          <cell r="F580">
            <v>322</v>
          </cell>
          <cell r="G580">
            <v>422</v>
          </cell>
          <cell r="H580">
            <v>15</v>
          </cell>
          <cell r="I580">
            <v>4.8859934853420196E-2</v>
          </cell>
          <cell r="J580">
            <v>38</v>
          </cell>
          <cell r="K580">
            <v>9.8958333333333329E-2</v>
          </cell>
        </row>
        <row r="581">
          <cell r="A581" t="str">
            <v>6319C002AA</v>
          </cell>
          <cell r="B581" t="str">
            <v>KIT 2 PEDALS</v>
          </cell>
          <cell r="C581" t="str">
            <v>Kit Additional 2 Pedals</v>
          </cell>
          <cell r="D581">
            <v>900</v>
          </cell>
          <cell r="E581">
            <v>1375</v>
          </cell>
          <cell r="F581">
            <v>945</v>
          </cell>
          <cell r="G581">
            <v>1513</v>
          </cell>
          <cell r="H581">
            <v>45</v>
          </cell>
          <cell r="I581">
            <v>0.05</v>
          </cell>
          <cell r="J581">
            <v>138</v>
          </cell>
          <cell r="K581">
            <v>0.10036363636363636</v>
          </cell>
        </row>
        <row r="582">
          <cell r="A582" t="str">
            <v>4475C008AA</v>
          </cell>
          <cell r="B582" t="str">
            <v>ARIZONA 2380</v>
          </cell>
          <cell r="C582" t="str">
            <v>Arizona 2380 GTF</v>
          </cell>
          <cell r="D582">
            <v>195035</v>
          </cell>
          <cell r="E582">
            <v>305540</v>
          </cell>
          <cell r="F582">
            <v>204787</v>
          </cell>
          <cell r="G582">
            <v>336094</v>
          </cell>
          <cell r="H582">
            <v>9752</v>
          </cell>
          <cell r="I582">
            <v>5.0001281821211579E-2</v>
          </cell>
          <cell r="J582">
            <v>30554</v>
          </cell>
          <cell r="K582">
            <v>0.1</v>
          </cell>
        </row>
        <row r="583">
          <cell r="A583" t="str">
            <v>4475C007AA</v>
          </cell>
          <cell r="B583" t="str">
            <v>ARIZONA 2360</v>
          </cell>
          <cell r="C583" t="str">
            <v>Arizona 2360 GTF</v>
          </cell>
          <cell r="D583">
            <v>167270</v>
          </cell>
          <cell r="E583">
            <v>260085</v>
          </cell>
          <cell r="F583">
            <v>175634</v>
          </cell>
          <cell r="G583">
            <v>286094</v>
          </cell>
          <cell r="H583">
            <v>8364</v>
          </cell>
          <cell r="I583">
            <v>5.0002989179171398E-2</v>
          </cell>
          <cell r="J583">
            <v>26009</v>
          </cell>
          <cell r="K583">
            <v>0.10000192244843033</v>
          </cell>
        </row>
        <row r="584">
          <cell r="A584" t="str">
            <v>4475C006AA</v>
          </cell>
          <cell r="B584" t="str">
            <v>ARIZONA 2340</v>
          </cell>
          <cell r="C584" t="str">
            <v>Arizona 2340 GTF</v>
          </cell>
          <cell r="D584">
            <v>167270</v>
          </cell>
          <cell r="E584">
            <v>260085</v>
          </cell>
          <cell r="F584">
            <v>175634</v>
          </cell>
          <cell r="G584">
            <v>286094</v>
          </cell>
          <cell r="H584">
            <v>8364</v>
          </cell>
          <cell r="I584">
            <v>5.0002989179171398E-2</v>
          </cell>
          <cell r="J584">
            <v>26009</v>
          </cell>
          <cell r="K584">
            <v>0.10000192244843033</v>
          </cell>
        </row>
        <row r="585">
          <cell r="A585" t="str">
            <v>4475C004AA</v>
          </cell>
          <cell r="B585" t="str">
            <v>STKIT AZ2300</v>
          </cell>
          <cell r="C585" t="str">
            <v>Starter Kit Arizona 2300 series</v>
          </cell>
          <cell r="D585">
            <v>672</v>
          </cell>
          <cell r="E585">
            <v>840</v>
          </cell>
          <cell r="F585">
            <v>706</v>
          </cell>
          <cell r="G585">
            <v>924</v>
          </cell>
          <cell r="H585">
            <v>34</v>
          </cell>
          <cell r="I585">
            <v>5.0595238095238096E-2</v>
          </cell>
          <cell r="J585">
            <v>84</v>
          </cell>
          <cell r="K585">
            <v>0.1</v>
          </cell>
        </row>
        <row r="586">
          <cell r="A586" t="str">
            <v>0064C003AA</v>
          </cell>
          <cell r="B586" t="str">
            <v>DUSTER 3000F</v>
          </cell>
          <cell r="C586" t="str">
            <v>Duster 3000FC Air Filter 110-120V/60Hz</v>
          </cell>
          <cell r="D586">
            <v>8060</v>
          </cell>
          <cell r="E586">
            <v>8060</v>
          </cell>
          <cell r="F586">
            <v>8463</v>
          </cell>
          <cell r="G586">
            <v>8866</v>
          </cell>
          <cell r="H586">
            <v>403</v>
          </cell>
          <cell r="I586">
            <v>0.05</v>
          </cell>
          <cell r="J586">
            <v>806</v>
          </cell>
          <cell r="K586">
            <v>0.1</v>
          </cell>
        </row>
        <row r="587">
          <cell r="A587" t="str">
            <v>4477C001AA</v>
          </cell>
          <cell r="B587" t="str">
            <v>RMO 2000 HY</v>
          </cell>
          <cell r="C587" t="str">
            <v>Roll Media Option AZ 2300 Series</v>
          </cell>
          <cell r="D587">
            <v>18825</v>
          </cell>
          <cell r="E587">
            <v>24435</v>
          </cell>
          <cell r="F587">
            <v>19766</v>
          </cell>
          <cell r="G587">
            <v>26879</v>
          </cell>
          <cell r="H587">
            <v>941</v>
          </cell>
          <cell r="I587">
            <v>4.9986719787516599E-2</v>
          </cell>
          <cell r="J587">
            <v>2444</v>
          </cell>
          <cell r="K587">
            <v>0.10002046245140168</v>
          </cell>
        </row>
        <row r="588">
          <cell r="A588" t="str">
            <v>4475C005AA</v>
          </cell>
          <cell r="B588" t="str">
            <v>2-CHUPAZ2300</v>
          </cell>
          <cell r="C588" t="str">
            <v>2-Channel Upgrade Arizona 2300-Series</v>
          </cell>
          <cell r="D588">
            <v>42000</v>
          </cell>
          <cell r="E588">
            <v>42000</v>
          </cell>
          <cell r="F588">
            <v>44100</v>
          </cell>
          <cell r="G588">
            <v>46200</v>
          </cell>
          <cell r="H588">
            <v>2100</v>
          </cell>
          <cell r="I588">
            <v>0.05</v>
          </cell>
          <cell r="J588">
            <v>4200</v>
          </cell>
          <cell r="K588">
            <v>0.1</v>
          </cell>
        </row>
        <row r="589">
          <cell r="A589" t="str">
            <v>3098C001AA</v>
          </cell>
          <cell r="B589" t="str">
            <v>IJC357 B 2L</v>
          </cell>
          <cell r="C589" t="str">
            <v>IJC357 Ink Black 2L</v>
          </cell>
          <cell r="D589">
            <v>374.40000000000003</v>
          </cell>
          <cell r="E589">
            <v>468</v>
          </cell>
          <cell r="F589">
            <v>393</v>
          </cell>
          <cell r="G589">
            <v>491</v>
          </cell>
          <cell r="H589">
            <v>18.599999999999966</v>
          </cell>
          <cell r="I589">
            <v>4.9679487179487086E-2</v>
          </cell>
          <cell r="J589">
            <v>23</v>
          </cell>
          <cell r="K589">
            <v>4.9145299145299144E-2</v>
          </cell>
        </row>
        <row r="590">
          <cell r="A590" t="str">
            <v>3098C002AA</v>
          </cell>
          <cell r="B590" t="str">
            <v>IJC357 C 2L</v>
          </cell>
          <cell r="C590" t="str">
            <v>IJC357 Ink Cyan 2L</v>
          </cell>
          <cell r="D590">
            <v>374.40000000000003</v>
          </cell>
          <cell r="E590">
            <v>468</v>
          </cell>
          <cell r="F590">
            <v>393</v>
          </cell>
          <cell r="G590">
            <v>491</v>
          </cell>
          <cell r="H590">
            <v>18.599999999999966</v>
          </cell>
          <cell r="I590">
            <v>4.9679487179487086E-2</v>
          </cell>
          <cell r="J590">
            <v>23</v>
          </cell>
          <cell r="K590">
            <v>4.9145299145299144E-2</v>
          </cell>
        </row>
        <row r="591">
          <cell r="A591" t="str">
            <v>3098C003AA</v>
          </cell>
          <cell r="B591" t="str">
            <v>IJC357 M 2L</v>
          </cell>
          <cell r="C591" t="str">
            <v xml:space="preserve">IJC357 Ink Magenta 2L  </v>
          </cell>
          <cell r="D591">
            <v>374.40000000000003</v>
          </cell>
          <cell r="E591">
            <v>468</v>
          </cell>
          <cell r="F591">
            <v>393</v>
          </cell>
          <cell r="G591">
            <v>491</v>
          </cell>
          <cell r="H591">
            <v>18.599999999999966</v>
          </cell>
          <cell r="I591">
            <v>4.9679487179487086E-2</v>
          </cell>
          <cell r="J591">
            <v>23</v>
          </cell>
          <cell r="K591">
            <v>4.9145299145299144E-2</v>
          </cell>
        </row>
        <row r="592">
          <cell r="A592" t="str">
            <v>3098C004AA</v>
          </cell>
          <cell r="B592" t="str">
            <v>IJC357 Y 2L</v>
          </cell>
          <cell r="C592" t="str">
            <v xml:space="preserve">IJC357 Ink Yellow 2L  </v>
          </cell>
          <cell r="D592">
            <v>374.40000000000003</v>
          </cell>
          <cell r="E592">
            <v>468</v>
          </cell>
          <cell r="F592">
            <v>393</v>
          </cell>
          <cell r="G592">
            <v>491</v>
          </cell>
          <cell r="H592">
            <v>18.599999999999966</v>
          </cell>
          <cell r="I592">
            <v>4.9679487179487086E-2</v>
          </cell>
          <cell r="J592">
            <v>23</v>
          </cell>
          <cell r="K592">
            <v>4.9145299145299144E-2</v>
          </cell>
        </row>
        <row r="593">
          <cell r="A593" t="str">
            <v>3098C005AA</v>
          </cell>
          <cell r="B593" t="str">
            <v>IJC357 LTC 2</v>
          </cell>
          <cell r="C593" t="str">
            <v xml:space="preserve">IJC357 Ink Light Cyan 2L  </v>
          </cell>
          <cell r="D593">
            <v>374.40000000000003</v>
          </cell>
          <cell r="E593">
            <v>468</v>
          </cell>
          <cell r="F593">
            <v>393</v>
          </cell>
          <cell r="G593">
            <v>491</v>
          </cell>
          <cell r="H593">
            <v>18.599999999999966</v>
          </cell>
          <cell r="I593">
            <v>4.9679487179487086E-2</v>
          </cell>
          <cell r="J593">
            <v>23</v>
          </cell>
          <cell r="K593">
            <v>4.9145299145299144E-2</v>
          </cell>
        </row>
        <row r="594">
          <cell r="A594" t="str">
            <v>3098C006AA</v>
          </cell>
          <cell r="B594" t="str">
            <v>IJC357 LTM 2</v>
          </cell>
          <cell r="C594" t="str">
            <v xml:space="preserve">IJC357 Ink Light Magenta 2L  </v>
          </cell>
          <cell r="D594">
            <v>374.40000000000003</v>
          </cell>
          <cell r="E594">
            <v>468</v>
          </cell>
          <cell r="F594">
            <v>393</v>
          </cell>
          <cell r="G594">
            <v>491</v>
          </cell>
          <cell r="H594">
            <v>18.599999999999966</v>
          </cell>
          <cell r="I594">
            <v>4.9679487179487086E-2</v>
          </cell>
          <cell r="J594">
            <v>23</v>
          </cell>
          <cell r="K594">
            <v>4.9145299145299144E-2</v>
          </cell>
        </row>
        <row r="595">
          <cell r="A595" t="str">
            <v>3098C007AA</v>
          </cell>
          <cell r="B595" t="str">
            <v>IJC357 W 1L</v>
          </cell>
          <cell r="C595" t="str">
            <v xml:space="preserve">IJC357 Ink White 1L  </v>
          </cell>
          <cell r="D595">
            <v>205.6</v>
          </cell>
          <cell r="E595">
            <v>257</v>
          </cell>
          <cell r="F595">
            <v>216</v>
          </cell>
          <cell r="G595">
            <v>270</v>
          </cell>
          <cell r="H595">
            <v>10.400000000000006</v>
          </cell>
          <cell r="I595">
            <v>5.0583657587548667E-2</v>
          </cell>
          <cell r="J595">
            <v>13</v>
          </cell>
          <cell r="K595">
            <v>5.0583657587548639E-2</v>
          </cell>
        </row>
        <row r="596">
          <cell r="A596" t="str">
            <v>3098C008AA</v>
          </cell>
          <cell r="B596" t="str">
            <v>IJC357 INK V</v>
          </cell>
          <cell r="C596" t="str">
            <v xml:space="preserve">IJC357 Ink Varnish 1L  </v>
          </cell>
          <cell r="D596">
            <v>205.6</v>
          </cell>
          <cell r="E596">
            <v>257</v>
          </cell>
          <cell r="F596">
            <v>216</v>
          </cell>
          <cell r="G596">
            <v>270</v>
          </cell>
          <cell r="H596">
            <v>10.400000000000006</v>
          </cell>
          <cell r="I596">
            <v>5.0583657587548667E-2</v>
          </cell>
          <cell r="J596">
            <v>13</v>
          </cell>
          <cell r="K596">
            <v>5.0583657587548639E-2</v>
          </cell>
        </row>
        <row r="597">
          <cell r="A597" t="str">
            <v>3098C024AA</v>
          </cell>
          <cell r="B597" t="str">
            <v>IJC357 B3L</v>
          </cell>
          <cell r="C597" t="str">
            <v xml:space="preserve">IJC357 Ink Black 3L  </v>
          </cell>
          <cell r="D597">
            <v>508.8</v>
          </cell>
          <cell r="E597">
            <v>636</v>
          </cell>
          <cell r="F597">
            <v>534</v>
          </cell>
          <cell r="G597">
            <v>668</v>
          </cell>
          <cell r="H597">
            <v>25.199999999999989</v>
          </cell>
          <cell r="I597">
            <v>4.9528301886792428E-2</v>
          </cell>
          <cell r="J597">
            <v>32</v>
          </cell>
          <cell r="K597">
            <v>5.0314465408805034E-2</v>
          </cell>
        </row>
        <row r="598">
          <cell r="A598" t="str">
            <v>3098C021AA</v>
          </cell>
          <cell r="B598" t="str">
            <v>IJC357 C3L</v>
          </cell>
          <cell r="C598" t="str">
            <v xml:space="preserve">IJC357 Ink Cyan 3L  </v>
          </cell>
          <cell r="D598">
            <v>508.8</v>
          </cell>
          <cell r="E598">
            <v>636</v>
          </cell>
          <cell r="F598">
            <v>534</v>
          </cell>
          <cell r="G598">
            <v>668</v>
          </cell>
          <cell r="H598">
            <v>25.199999999999989</v>
          </cell>
          <cell r="I598">
            <v>4.9528301886792428E-2</v>
          </cell>
          <cell r="J598">
            <v>32</v>
          </cell>
          <cell r="K598">
            <v>5.0314465408805034E-2</v>
          </cell>
        </row>
        <row r="599">
          <cell r="A599" t="str">
            <v>3098C022AA</v>
          </cell>
          <cell r="B599" t="str">
            <v>IJC357 M3L</v>
          </cell>
          <cell r="C599" t="str">
            <v xml:space="preserve">IJC357 Ink Magenta 3L  </v>
          </cell>
          <cell r="D599">
            <v>508.8</v>
          </cell>
          <cell r="E599">
            <v>636</v>
          </cell>
          <cell r="F599">
            <v>534</v>
          </cell>
          <cell r="G599">
            <v>668</v>
          </cell>
          <cell r="H599">
            <v>25.199999999999989</v>
          </cell>
          <cell r="I599">
            <v>4.9528301886792428E-2</v>
          </cell>
          <cell r="J599">
            <v>32</v>
          </cell>
          <cell r="K599">
            <v>5.0314465408805034E-2</v>
          </cell>
        </row>
        <row r="600">
          <cell r="A600" t="str">
            <v>3098C023AA</v>
          </cell>
          <cell r="B600" t="str">
            <v>IJC357 Y3L</v>
          </cell>
          <cell r="C600" t="str">
            <v xml:space="preserve">IJC357 Ink Yellow 3L  </v>
          </cell>
          <cell r="D600">
            <v>508.8</v>
          </cell>
          <cell r="E600">
            <v>636</v>
          </cell>
          <cell r="F600">
            <v>534</v>
          </cell>
          <cell r="G600">
            <v>668</v>
          </cell>
          <cell r="H600">
            <v>25.199999999999989</v>
          </cell>
          <cell r="I600">
            <v>4.9528301886792428E-2</v>
          </cell>
          <cell r="J600">
            <v>32</v>
          </cell>
          <cell r="K600">
            <v>5.0314465408805034E-2</v>
          </cell>
        </row>
        <row r="601">
          <cell r="A601" t="str">
            <v>3098C025AA</v>
          </cell>
          <cell r="B601" t="str">
            <v>IJC357 LTC 3</v>
          </cell>
          <cell r="C601" t="str">
            <v xml:space="preserve">IJC357 Ink Light Cyan 3L  </v>
          </cell>
          <cell r="D601">
            <v>508.8</v>
          </cell>
          <cell r="E601">
            <v>636</v>
          </cell>
          <cell r="F601">
            <v>534</v>
          </cell>
          <cell r="G601">
            <v>668</v>
          </cell>
          <cell r="H601">
            <v>25.199999999999989</v>
          </cell>
          <cell r="I601">
            <v>4.9528301886792428E-2</v>
          </cell>
          <cell r="J601">
            <v>32</v>
          </cell>
          <cell r="K601">
            <v>5.0314465408805034E-2</v>
          </cell>
        </row>
        <row r="602">
          <cell r="A602" t="str">
            <v>3098C026AA</v>
          </cell>
          <cell r="B602" t="str">
            <v>IJC357 LTM 3</v>
          </cell>
          <cell r="C602" t="str">
            <v xml:space="preserve">IJC357 Ink Light Magenta 3L  </v>
          </cell>
          <cell r="D602">
            <v>508.8</v>
          </cell>
          <cell r="E602">
            <v>636</v>
          </cell>
          <cell r="F602">
            <v>534</v>
          </cell>
          <cell r="G602">
            <v>668</v>
          </cell>
          <cell r="H602">
            <v>25.199999999999989</v>
          </cell>
          <cell r="I602">
            <v>4.9528301886792428E-2</v>
          </cell>
          <cell r="J602">
            <v>32</v>
          </cell>
          <cell r="K602">
            <v>5.0314465408805034E-2</v>
          </cell>
        </row>
        <row r="603">
          <cell r="A603" t="str">
            <v>5066C004AA</v>
          </cell>
          <cell r="B603" t="str">
            <v>IJC358UVBK2L</v>
          </cell>
          <cell r="C603" t="str">
            <v xml:space="preserve">IJC358 UV Ink Black 2L  </v>
          </cell>
          <cell r="D603">
            <v>374.40000000000003</v>
          </cell>
          <cell r="E603">
            <v>468</v>
          </cell>
          <cell r="F603">
            <v>393</v>
          </cell>
          <cell r="G603">
            <v>491</v>
          </cell>
          <cell r="H603">
            <v>18.599999999999966</v>
          </cell>
          <cell r="I603">
            <v>4.9679487179487086E-2</v>
          </cell>
          <cell r="J603">
            <v>23</v>
          </cell>
          <cell r="K603">
            <v>4.9145299145299144E-2</v>
          </cell>
        </row>
        <row r="604">
          <cell r="A604" t="str">
            <v>5066C001AA</v>
          </cell>
          <cell r="B604" t="str">
            <v>IJC358UVCY2L</v>
          </cell>
          <cell r="C604" t="str">
            <v xml:space="preserve">IJC358 UV Ink Cyan 2L  </v>
          </cell>
          <cell r="D604">
            <v>374.40000000000003</v>
          </cell>
          <cell r="E604">
            <v>468</v>
          </cell>
          <cell r="F604">
            <v>393</v>
          </cell>
          <cell r="G604">
            <v>491</v>
          </cell>
          <cell r="H604">
            <v>18.599999999999966</v>
          </cell>
          <cell r="I604">
            <v>4.9679487179487086E-2</v>
          </cell>
          <cell r="J604">
            <v>23</v>
          </cell>
          <cell r="K604">
            <v>4.9145299145299144E-2</v>
          </cell>
        </row>
        <row r="605">
          <cell r="A605" t="str">
            <v>5066C002AA</v>
          </cell>
          <cell r="B605" t="str">
            <v>IJC358UVMA2L</v>
          </cell>
          <cell r="C605" t="str">
            <v xml:space="preserve">IJC358 UV Ink Magenta 2L  </v>
          </cell>
          <cell r="D605">
            <v>374.40000000000003</v>
          </cell>
          <cell r="E605">
            <v>468</v>
          </cell>
          <cell r="F605">
            <v>393</v>
          </cell>
          <cell r="G605">
            <v>491</v>
          </cell>
          <cell r="H605">
            <v>18.599999999999966</v>
          </cell>
          <cell r="I605">
            <v>4.9679487179487086E-2</v>
          </cell>
          <cell r="J605">
            <v>23</v>
          </cell>
          <cell r="K605">
            <v>4.9145299145299144E-2</v>
          </cell>
        </row>
        <row r="606">
          <cell r="A606" t="str">
            <v>5066C003AA</v>
          </cell>
          <cell r="B606" t="str">
            <v>IJC358UVYE2L</v>
          </cell>
          <cell r="C606" t="str">
            <v xml:space="preserve">IJC358 UV Ink Yellow 2L  </v>
          </cell>
          <cell r="D606">
            <v>374.40000000000003</v>
          </cell>
          <cell r="E606">
            <v>468</v>
          </cell>
          <cell r="F606">
            <v>393</v>
          </cell>
          <cell r="G606">
            <v>491</v>
          </cell>
          <cell r="H606">
            <v>18.599999999999966</v>
          </cell>
          <cell r="I606">
            <v>4.9679487179487086E-2</v>
          </cell>
          <cell r="J606">
            <v>23</v>
          </cell>
          <cell r="K606">
            <v>4.9145299145299144E-2</v>
          </cell>
        </row>
        <row r="607">
          <cell r="A607" t="str">
            <v>5066C005AA</v>
          </cell>
          <cell r="B607" t="str">
            <v>IJC358UVLC2L</v>
          </cell>
          <cell r="C607" t="str">
            <v xml:space="preserve">IJC358 UV Ink Light Cyan 2L  </v>
          </cell>
          <cell r="D607">
            <v>374.40000000000003</v>
          </cell>
          <cell r="E607">
            <v>468</v>
          </cell>
          <cell r="F607">
            <v>393</v>
          </cell>
          <cell r="G607">
            <v>491</v>
          </cell>
          <cell r="H607">
            <v>18.599999999999966</v>
          </cell>
          <cell r="I607">
            <v>4.9679487179487086E-2</v>
          </cell>
          <cell r="J607">
            <v>23</v>
          </cell>
          <cell r="K607">
            <v>4.9145299145299144E-2</v>
          </cell>
        </row>
        <row r="608">
          <cell r="A608" t="str">
            <v>5066C006AA</v>
          </cell>
          <cell r="B608" t="str">
            <v>IJC358UVLM2L</v>
          </cell>
          <cell r="C608" t="str">
            <v xml:space="preserve">IJC358 UV Ink Light Magenta 2L  </v>
          </cell>
          <cell r="D608">
            <v>374.40000000000003</v>
          </cell>
          <cell r="E608">
            <v>468</v>
          </cell>
          <cell r="F608">
            <v>393</v>
          </cell>
          <cell r="G608">
            <v>491</v>
          </cell>
          <cell r="H608">
            <v>18.599999999999966</v>
          </cell>
          <cell r="I608">
            <v>4.9679487179487086E-2</v>
          </cell>
          <cell r="J608">
            <v>23</v>
          </cell>
          <cell r="K608">
            <v>4.9145299145299144E-2</v>
          </cell>
        </row>
        <row r="609">
          <cell r="A609" t="str">
            <v>5066C007AA</v>
          </cell>
          <cell r="B609" t="str">
            <v>IJC358UVWT1L</v>
          </cell>
          <cell r="C609" t="str">
            <v xml:space="preserve">IJC358 UV Ink White 1L  </v>
          </cell>
          <cell r="D609">
            <v>205.6</v>
          </cell>
          <cell r="E609">
            <v>257</v>
          </cell>
          <cell r="F609">
            <v>216</v>
          </cell>
          <cell r="G609">
            <v>270</v>
          </cell>
          <cell r="H609">
            <v>10.400000000000006</v>
          </cell>
          <cell r="I609">
            <v>5.0583657587548667E-2</v>
          </cell>
          <cell r="J609">
            <v>13</v>
          </cell>
          <cell r="K609">
            <v>5.0583657587548639E-2</v>
          </cell>
        </row>
        <row r="610">
          <cell r="A610" t="str">
            <v>5066C011AA</v>
          </cell>
          <cell r="B610" t="str">
            <v>IJC358UVBK3L</v>
          </cell>
          <cell r="C610" t="str">
            <v xml:space="preserve">IJC358 Ink Black 3L  </v>
          </cell>
          <cell r="D610">
            <v>508.8</v>
          </cell>
          <cell r="E610">
            <v>636</v>
          </cell>
          <cell r="F610">
            <v>533</v>
          </cell>
          <cell r="G610">
            <v>668</v>
          </cell>
          <cell r="H610">
            <v>24.199999999999989</v>
          </cell>
          <cell r="I610">
            <v>4.7562893081760982E-2</v>
          </cell>
          <cell r="J610">
            <v>32</v>
          </cell>
          <cell r="K610">
            <v>5.0314465408805034E-2</v>
          </cell>
        </row>
        <row r="611">
          <cell r="A611" t="str">
            <v>5066C008AA</v>
          </cell>
          <cell r="B611" t="str">
            <v>IJC358UVCY3L</v>
          </cell>
          <cell r="C611" t="str">
            <v xml:space="preserve">IJC358 Ink Cyan 3L  </v>
          </cell>
          <cell r="D611">
            <v>508.8</v>
          </cell>
          <cell r="E611">
            <v>636</v>
          </cell>
          <cell r="F611">
            <v>533</v>
          </cell>
          <cell r="G611">
            <v>668</v>
          </cell>
          <cell r="H611">
            <v>24.199999999999989</v>
          </cell>
          <cell r="I611">
            <v>4.7562893081760982E-2</v>
          </cell>
          <cell r="J611">
            <v>32</v>
          </cell>
          <cell r="K611">
            <v>5.0314465408805034E-2</v>
          </cell>
        </row>
        <row r="612">
          <cell r="A612" t="str">
            <v>5066C009AA</v>
          </cell>
          <cell r="B612" t="str">
            <v>IJC358UVMG3L</v>
          </cell>
          <cell r="C612" t="str">
            <v xml:space="preserve">IJC358 Ink Magenta 3L  </v>
          </cell>
          <cell r="D612">
            <v>508.8</v>
          </cell>
          <cell r="E612">
            <v>636</v>
          </cell>
          <cell r="F612">
            <v>533</v>
          </cell>
          <cell r="G612">
            <v>668</v>
          </cell>
          <cell r="H612">
            <v>24.199999999999989</v>
          </cell>
          <cell r="I612">
            <v>4.7562893081760982E-2</v>
          </cell>
          <cell r="J612">
            <v>32</v>
          </cell>
          <cell r="K612">
            <v>5.0314465408805034E-2</v>
          </cell>
        </row>
        <row r="613">
          <cell r="A613" t="str">
            <v>5066C010AA</v>
          </cell>
          <cell r="B613" t="str">
            <v>IJC358UVYE3L</v>
          </cell>
          <cell r="C613" t="str">
            <v xml:space="preserve">IJC358 Ink Yellow 3L  </v>
          </cell>
          <cell r="D613">
            <v>508.8</v>
          </cell>
          <cell r="E613">
            <v>636</v>
          </cell>
          <cell r="F613">
            <v>533</v>
          </cell>
          <cell r="G613">
            <v>668</v>
          </cell>
          <cell r="H613">
            <v>24.199999999999989</v>
          </cell>
          <cell r="I613">
            <v>4.7562893081760982E-2</v>
          </cell>
          <cell r="J613">
            <v>32</v>
          </cell>
          <cell r="K613">
            <v>5.0314465408805034E-2</v>
          </cell>
        </row>
        <row r="614">
          <cell r="A614" t="str">
            <v>5066C012AA</v>
          </cell>
          <cell r="B614" t="str">
            <v>IJC358UVLC3L</v>
          </cell>
          <cell r="C614" t="str">
            <v xml:space="preserve">IJC358 Ink Light Cyan 3L  </v>
          </cell>
          <cell r="D614">
            <v>508.8</v>
          </cell>
          <cell r="E614">
            <v>636</v>
          </cell>
          <cell r="F614">
            <v>533</v>
          </cell>
          <cell r="G614">
            <v>668</v>
          </cell>
          <cell r="H614">
            <v>24.199999999999989</v>
          </cell>
          <cell r="I614">
            <v>4.7562893081760982E-2</v>
          </cell>
          <cell r="J614">
            <v>32</v>
          </cell>
          <cell r="K614">
            <v>5.0314465408805034E-2</v>
          </cell>
        </row>
        <row r="615">
          <cell r="A615" t="str">
            <v>5066C013AA</v>
          </cell>
          <cell r="B615" t="str">
            <v>IJC358UVLM3L</v>
          </cell>
          <cell r="C615" t="str">
            <v xml:space="preserve">IJC358 Ink Light Magenta 3L  </v>
          </cell>
          <cell r="D615">
            <v>508.8</v>
          </cell>
          <cell r="E615">
            <v>636</v>
          </cell>
          <cell r="F615">
            <v>533</v>
          </cell>
          <cell r="G615">
            <v>668</v>
          </cell>
          <cell r="H615">
            <v>24.199999999999989</v>
          </cell>
          <cell r="I615">
            <v>4.7562893081760982E-2</v>
          </cell>
          <cell r="J615">
            <v>32</v>
          </cell>
          <cell r="K615">
            <v>5.0314465408805034E-2</v>
          </cell>
        </row>
        <row r="616">
          <cell r="A616" t="str">
            <v>6301B054AA</v>
          </cell>
          <cell r="B616" t="str">
            <v>UV FLUSH 1L</v>
          </cell>
          <cell r="C616" t="str">
            <v xml:space="preserve">UV Flush 1L  </v>
          </cell>
          <cell r="D616">
            <v>139.19999999999999</v>
          </cell>
          <cell r="E616">
            <v>174</v>
          </cell>
          <cell r="F616">
            <v>146</v>
          </cell>
          <cell r="G616">
            <v>183</v>
          </cell>
          <cell r="H616">
            <v>6.8000000000000114</v>
          </cell>
          <cell r="I616">
            <v>4.8850574712643764E-2</v>
          </cell>
          <cell r="J616">
            <v>9</v>
          </cell>
          <cell r="K616">
            <v>5.1724137931034482E-2</v>
          </cell>
        </row>
        <row r="617">
          <cell r="A617" t="str">
            <v>8977B001BA</v>
          </cell>
          <cell r="B617" t="str">
            <v>IJC25X FLUSH</v>
          </cell>
          <cell r="C617" t="str">
            <v xml:space="preserve">UV Flush Kit  </v>
          </cell>
          <cell r="D617">
            <v>220</v>
          </cell>
          <cell r="E617">
            <v>275</v>
          </cell>
          <cell r="F617">
            <v>231</v>
          </cell>
          <cell r="G617">
            <v>289</v>
          </cell>
          <cell r="H617">
            <v>11</v>
          </cell>
          <cell r="I617">
            <v>0.05</v>
          </cell>
          <cell r="J617">
            <v>14</v>
          </cell>
          <cell r="K617">
            <v>5.0909090909090911E-2</v>
          </cell>
        </row>
        <row r="618">
          <cell r="A618" t="str">
            <v>5065C001AA</v>
          </cell>
          <cell r="B618" t="str">
            <v>LDUSTFILT 24</v>
          </cell>
          <cell r="C618" t="str">
            <v>Arizona LED Dust Filter 150mm (24 pcs)</v>
          </cell>
          <cell r="D618">
            <v>131.25</v>
          </cell>
          <cell r="E618">
            <v>131.25</v>
          </cell>
          <cell r="F618">
            <v>138</v>
          </cell>
          <cell r="G618">
            <v>138</v>
          </cell>
          <cell r="H618">
            <v>6.75</v>
          </cell>
          <cell r="I618">
            <v>5.1428571428571428E-2</v>
          </cell>
          <cell r="J618">
            <v>6.75</v>
          </cell>
          <cell r="K618">
            <v>5.1428571428571428E-2</v>
          </cell>
        </row>
        <row r="619">
          <cell r="A619" t="str">
            <v>4476C006AA</v>
          </cell>
          <cell r="B619" t="str">
            <v>ARIZONA2380</v>
          </cell>
          <cell r="C619" t="str">
            <v>Arizona 2380 XTF</v>
          </cell>
          <cell r="D619">
            <v>242195</v>
          </cell>
          <cell r="E619">
            <v>350990</v>
          </cell>
          <cell r="F619">
            <v>254305</v>
          </cell>
          <cell r="G619">
            <v>386089</v>
          </cell>
          <cell r="H619">
            <v>12110</v>
          </cell>
          <cell r="I619">
            <v>5.0001032226098807E-2</v>
          </cell>
          <cell r="J619">
            <v>35099</v>
          </cell>
          <cell r="K619">
            <v>0.1</v>
          </cell>
        </row>
        <row r="620">
          <cell r="A620" t="str">
            <v>4476C005AA</v>
          </cell>
          <cell r="B620" t="str">
            <v>ARIZONA2360</v>
          </cell>
          <cell r="C620" t="str">
            <v>Arizona 2360 XTF</v>
          </cell>
          <cell r="D620">
            <v>206145</v>
          </cell>
          <cell r="E620">
            <v>305540</v>
          </cell>
          <cell r="F620">
            <v>216452</v>
          </cell>
          <cell r="G620">
            <v>336094</v>
          </cell>
          <cell r="H620">
            <v>10307</v>
          </cell>
          <cell r="I620">
            <v>4.999878726139368E-2</v>
          </cell>
          <cell r="J620">
            <v>30554</v>
          </cell>
          <cell r="K620">
            <v>0.1</v>
          </cell>
        </row>
        <row r="621">
          <cell r="A621" t="str">
            <v>4476C004AA</v>
          </cell>
          <cell r="B621" t="str">
            <v>ARIZONA2340</v>
          </cell>
          <cell r="C621" t="str">
            <v>Arizona 2340 XTF</v>
          </cell>
          <cell r="D621">
            <v>206145</v>
          </cell>
          <cell r="E621">
            <v>305540</v>
          </cell>
          <cell r="F621">
            <v>216452</v>
          </cell>
          <cell r="G621">
            <v>336094</v>
          </cell>
          <cell r="H621">
            <v>10307</v>
          </cell>
          <cell r="I621">
            <v>4.999878726139368E-2</v>
          </cell>
          <cell r="J621">
            <v>30554</v>
          </cell>
          <cell r="K621">
            <v>0.1</v>
          </cell>
        </row>
        <row r="622">
          <cell r="A622" t="str">
            <v>6923C002AA</v>
          </cell>
          <cell r="B622" t="str">
            <v>REV FLOWXTF</v>
          </cell>
          <cell r="C622" t="str">
            <v>Arizona XTF Float and Instant Switch Kit</v>
          </cell>
          <cell r="D622">
            <v>5945</v>
          </cell>
          <cell r="E622">
            <v>7430</v>
          </cell>
          <cell r="F622">
            <v>6242</v>
          </cell>
          <cell r="G622">
            <v>8173</v>
          </cell>
          <cell r="H622">
            <v>297</v>
          </cell>
          <cell r="I622">
            <v>4.995794785534062E-2</v>
          </cell>
          <cell r="J622">
            <v>743</v>
          </cell>
          <cell r="K622">
            <v>0.1</v>
          </cell>
        </row>
        <row r="623">
          <cell r="A623" t="str">
            <v>5536C002AA</v>
          </cell>
          <cell r="B623" t="str">
            <v>AZ6170 MK II</v>
          </cell>
          <cell r="C623" t="str">
            <v xml:space="preserve">Arizona 6170 XTS Mark II </v>
          </cell>
          <cell r="D623">
            <v>361310</v>
          </cell>
          <cell r="E623">
            <v>480915</v>
          </cell>
          <cell r="F623">
            <v>379376</v>
          </cell>
          <cell r="G623">
            <v>529007</v>
          </cell>
          <cell r="H623">
            <v>18066</v>
          </cell>
          <cell r="I623">
            <v>5.0001383853200854E-2</v>
          </cell>
          <cell r="J623">
            <v>48092</v>
          </cell>
          <cell r="K623">
            <v>0.10000103968476758</v>
          </cell>
        </row>
        <row r="624">
          <cell r="A624" t="str">
            <v>5536C001AA</v>
          </cell>
          <cell r="B624" t="str">
            <v>AZ6160 MK II</v>
          </cell>
          <cell r="C624" t="str">
            <v xml:space="preserve">Arizona 6160 XTS Mark II </v>
          </cell>
          <cell r="D624">
            <v>330030</v>
          </cell>
          <cell r="E624">
            <v>444490</v>
          </cell>
          <cell r="F624">
            <v>346532</v>
          </cell>
          <cell r="G624">
            <v>488939</v>
          </cell>
          <cell r="H624">
            <v>16502</v>
          </cell>
          <cell r="I624">
            <v>5.0001515013786628E-2</v>
          </cell>
          <cell r="J624">
            <v>44449</v>
          </cell>
          <cell r="K624">
            <v>0.1</v>
          </cell>
        </row>
        <row r="625">
          <cell r="A625" t="str">
            <v>5536C006AA</v>
          </cell>
          <cell r="B625" t="str">
            <v>AZ6170MKII60</v>
          </cell>
          <cell r="C625" t="str">
            <v xml:space="preserve">Arizona 6170 XTHF Mark II 60 Hz </v>
          </cell>
          <cell r="D625">
            <v>420175</v>
          </cell>
          <cell r="E625">
            <v>526165</v>
          </cell>
          <cell r="F625">
            <v>441184</v>
          </cell>
          <cell r="G625">
            <v>578782</v>
          </cell>
          <cell r="H625">
            <v>21009</v>
          </cell>
          <cell r="I625">
            <v>5.000059499018266E-2</v>
          </cell>
          <cell r="J625">
            <v>52617</v>
          </cell>
          <cell r="K625">
            <v>0.100000950272253</v>
          </cell>
        </row>
        <row r="626">
          <cell r="A626" t="str">
            <v>5536C004AA</v>
          </cell>
          <cell r="B626" t="str">
            <v>AZ6160MKII60</v>
          </cell>
          <cell r="C626" t="str">
            <v xml:space="preserve">Arizona 6160 XTHF Mark II 60 Hz </v>
          </cell>
          <cell r="D626">
            <v>343670</v>
          </cell>
          <cell r="E626">
            <v>488635</v>
          </cell>
          <cell r="F626">
            <v>360854</v>
          </cell>
          <cell r="G626">
            <v>537499</v>
          </cell>
          <cell r="H626">
            <v>17184</v>
          </cell>
          <cell r="I626">
            <v>5.000145488404574E-2</v>
          </cell>
          <cell r="J626">
            <v>48864</v>
          </cell>
          <cell r="K626">
            <v>0.10000102325866955</v>
          </cell>
        </row>
        <row r="627">
          <cell r="A627" t="str">
            <v>0064C010AA</v>
          </cell>
          <cell r="B627" t="str">
            <v>STKIT AZ6100</v>
          </cell>
          <cell r="C627" t="str">
            <v xml:space="preserve">Starter Kit Arizona 6100 series </v>
          </cell>
          <cell r="D627">
            <v>1480</v>
          </cell>
          <cell r="E627">
            <v>1480</v>
          </cell>
          <cell r="F627">
            <v>1554</v>
          </cell>
          <cell r="G627">
            <v>1628</v>
          </cell>
          <cell r="H627">
            <v>74</v>
          </cell>
          <cell r="I627">
            <v>0.05</v>
          </cell>
          <cell r="J627">
            <v>148</v>
          </cell>
          <cell r="K627">
            <v>0.1</v>
          </cell>
        </row>
        <row r="628">
          <cell r="A628" t="str">
            <v>8999B013AA</v>
          </cell>
          <cell r="B628" t="str">
            <v>VAC PUMP60HZ</v>
          </cell>
          <cell r="C628" t="str">
            <v xml:space="preserve">Vacuum Pump 208,240V/60Hz (2x) </v>
          </cell>
          <cell r="D628">
            <v>6120</v>
          </cell>
          <cell r="E628">
            <v>6120</v>
          </cell>
          <cell r="F628">
            <v>6426</v>
          </cell>
          <cell r="G628">
            <v>6732</v>
          </cell>
          <cell r="H628">
            <v>306</v>
          </cell>
          <cell r="I628">
            <v>0.05</v>
          </cell>
          <cell r="J628">
            <v>612</v>
          </cell>
          <cell r="K628">
            <v>0.1</v>
          </cell>
        </row>
        <row r="629">
          <cell r="A629" t="str">
            <v>8999B014AA</v>
          </cell>
          <cell r="B629" t="str">
            <v>VAC PUM 60HZ</v>
          </cell>
          <cell r="C629" t="str">
            <v>Vacuum Pump 220V/60Hz (2x)</v>
          </cell>
          <cell r="D629">
            <v>6120</v>
          </cell>
          <cell r="E629">
            <v>6120</v>
          </cell>
          <cell r="F629">
            <v>6426</v>
          </cell>
          <cell r="G629">
            <v>6732</v>
          </cell>
          <cell r="H629">
            <v>306</v>
          </cell>
          <cell r="I629">
            <v>0.05</v>
          </cell>
          <cell r="J629">
            <v>612</v>
          </cell>
          <cell r="K629">
            <v>0.1</v>
          </cell>
        </row>
        <row r="630">
          <cell r="A630" t="str">
            <v>0064C002BA</v>
          </cell>
          <cell r="B630" t="str">
            <v>1CH UPGRDKIT</v>
          </cell>
          <cell r="C630" t="str">
            <v>1-Channel Upgrade Arizona 6100 Series</v>
          </cell>
          <cell r="D630">
            <v>35700</v>
          </cell>
          <cell r="E630">
            <v>35700</v>
          </cell>
          <cell r="F630">
            <v>37485</v>
          </cell>
          <cell r="G630">
            <v>39270</v>
          </cell>
          <cell r="H630">
            <v>1785</v>
          </cell>
          <cell r="I630">
            <v>0.05</v>
          </cell>
          <cell r="J630">
            <v>3570</v>
          </cell>
          <cell r="K630">
            <v>0.1</v>
          </cell>
        </row>
        <row r="631">
          <cell r="A631" t="str">
            <v>0064C009AA</v>
          </cell>
          <cell r="B631" t="str">
            <v>UPG AZ6100MK</v>
          </cell>
          <cell r="C631" t="str">
            <v>Upgrade kit to Arizona 6100 Mark II</v>
          </cell>
          <cell r="D631">
            <v>9865</v>
          </cell>
          <cell r="E631">
            <v>18260</v>
          </cell>
          <cell r="F631">
            <v>10358</v>
          </cell>
          <cell r="G631">
            <v>20086</v>
          </cell>
          <cell r="H631">
            <v>493</v>
          </cell>
          <cell r="I631">
            <v>4.9974657881398883E-2</v>
          </cell>
          <cell r="J631">
            <v>1826</v>
          </cell>
          <cell r="K631">
            <v>0.1</v>
          </cell>
        </row>
        <row r="632">
          <cell r="A632" t="str">
            <v>0040C007AA</v>
          </cell>
          <cell r="B632" t="str">
            <v>IJC261 BLK3L</v>
          </cell>
          <cell r="C632" t="str">
            <v xml:space="preserve">IJC261 UV Ink Black 3L  </v>
          </cell>
          <cell r="D632">
            <v>365.6</v>
          </cell>
          <cell r="E632">
            <v>457</v>
          </cell>
          <cell r="F632">
            <v>384</v>
          </cell>
          <cell r="G632">
            <v>480</v>
          </cell>
          <cell r="H632">
            <v>18.399999999999977</v>
          </cell>
          <cell r="I632">
            <v>5.0328227571115908E-2</v>
          </cell>
          <cell r="J632">
            <v>23</v>
          </cell>
          <cell r="K632">
            <v>5.0328227571115977E-2</v>
          </cell>
        </row>
        <row r="633">
          <cell r="A633" t="str">
            <v>0040C008AA</v>
          </cell>
          <cell r="B633" t="str">
            <v>IJC261 CYN3L</v>
          </cell>
          <cell r="C633" t="str">
            <v xml:space="preserve">IJC261 UV Ink Cyan 3L  </v>
          </cell>
          <cell r="D633">
            <v>365.6</v>
          </cell>
          <cell r="E633">
            <v>457</v>
          </cell>
          <cell r="F633">
            <v>384</v>
          </cell>
          <cell r="G633">
            <v>480</v>
          </cell>
          <cell r="H633">
            <v>18.399999999999977</v>
          </cell>
          <cell r="I633">
            <v>5.0328227571115908E-2</v>
          </cell>
          <cell r="J633">
            <v>23</v>
          </cell>
          <cell r="K633">
            <v>5.0328227571115977E-2</v>
          </cell>
        </row>
        <row r="634">
          <cell r="A634" t="str">
            <v>0040C009AA</v>
          </cell>
          <cell r="B634" t="str">
            <v>IJC261 MAG3L</v>
          </cell>
          <cell r="C634" t="str">
            <v xml:space="preserve">IJC261 UV Ink Magenta 3L  </v>
          </cell>
          <cell r="D634">
            <v>365.6</v>
          </cell>
          <cell r="E634">
            <v>457</v>
          </cell>
          <cell r="F634">
            <v>384</v>
          </cell>
          <cell r="G634">
            <v>480</v>
          </cell>
          <cell r="H634">
            <v>18.399999999999977</v>
          </cell>
          <cell r="I634">
            <v>5.0328227571115908E-2</v>
          </cell>
          <cell r="J634">
            <v>23</v>
          </cell>
          <cell r="K634">
            <v>5.0328227571115977E-2</v>
          </cell>
        </row>
        <row r="635">
          <cell r="A635" t="str">
            <v>0040C010AA</v>
          </cell>
          <cell r="B635" t="str">
            <v>IJC261 YLW3L</v>
          </cell>
          <cell r="C635" t="str">
            <v xml:space="preserve">IJC261 UV Ink Yellow 3L  </v>
          </cell>
          <cell r="D635">
            <v>365.6</v>
          </cell>
          <cell r="E635">
            <v>457</v>
          </cell>
          <cell r="F635">
            <v>384</v>
          </cell>
          <cell r="G635">
            <v>480</v>
          </cell>
          <cell r="H635">
            <v>18.399999999999977</v>
          </cell>
          <cell r="I635">
            <v>5.0328227571115908E-2</v>
          </cell>
          <cell r="J635">
            <v>23</v>
          </cell>
          <cell r="K635">
            <v>5.0328227571115977E-2</v>
          </cell>
        </row>
        <row r="636">
          <cell r="A636" t="str">
            <v>0040C011AA</v>
          </cell>
          <cell r="B636" t="str">
            <v>LT CYAN 3L</v>
          </cell>
          <cell r="C636" t="str">
            <v xml:space="preserve">IJC261 UV Ink Light Cyan 3L  </v>
          </cell>
          <cell r="D636">
            <v>365.6</v>
          </cell>
          <cell r="E636">
            <v>457</v>
          </cell>
          <cell r="F636">
            <v>384</v>
          </cell>
          <cell r="G636">
            <v>480</v>
          </cell>
          <cell r="H636">
            <v>18.399999999999977</v>
          </cell>
          <cell r="I636">
            <v>5.0328227571115908E-2</v>
          </cell>
          <cell r="J636">
            <v>23</v>
          </cell>
          <cell r="K636">
            <v>5.0328227571115977E-2</v>
          </cell>
        </row>
        <row r="637">
          <cell r="A637" t="str">
            <v>0040C012AA</v>
          </cell>
          <cell r="B637" t="str">
            <v>LT MGNTA 3L</v>
          </cell>
          <cell r="C637" t="str">
            <v xml:space="preserve">IJC261 UV Ink Light Magenta 3L  </v>
          </cell>
          <cell r="D637">
            <v>365.6</v>
          </cell>
          <cell r="E637">
            <v>457</v>
          </cell>
          <cell r="F637">
            <v>384</v>
          </cell>
          <cell r="G637">
            <v>480</v>
          </cell>
          <cell r="H637">
            <v>18.399999999999977</v>
          </cell>
          <cell r="I637">
            <v>5.0328227571115908E-2</v>
          </cell>
          <cell r="J637">
            <v>23</v>
          </cell>
          <cell r="K637">
            <v>5.0328227571115977E-2</v>
          </cell>
        </row>
        <row r="638">
          <cell r="A638" t="str">
            <v>0040C013AA</v>
          </cell>
          <cell r="B638" t="str">
            <v>IJC261 WHT 2</v>
          </cell>
          <cell r="C638" t="str">
            <v xml:space="preserve">IJC261 UV Ink White 2L  </v>
          </cell>
          <cell r="D638">
            <v>270.39999999999998</v>
          </cell>
          <cell r="E638">
            <v>338</v>
          </cell>
          <cell r="F638">
            <v>284</v>
          </cell>
          <cell r="G638">
            <v>355</v>
          </cell>
          <cell r="H638">
            <v>13.600000000000023</v>
          </cell>
          <cell r="I638">
            <v>5.0295857988165771E-2</v>
          </cell>
          <cell r="J638">
            <v>17</v>
          </cell>
          <cell r="K638">
            <v>5.0295857988165681E-2</v>
          </cell>
        </row>
        <row r="639">
          <cell r="A639" t="str">
            <v>0866C001AA</v>
          </cell>
          <cell r="B639" t="str">
            <v>IJC262 B 3L</v>
          </cell>
          <cell r="C639" t="str">
            <v xml:space="preserve">IJC262 UV Ink Black 3L  </v>
          </cell>
          <cell r="D639">
            <v>365.6</v>
          </cell>
          <cell r="E639">
            <v>457</v>
          </cell>
          <cell r="F639">
            <v>384</v>
          </cell>
          <cell r="G639">
            <v>480</v>
          </cell>
          <cell r="H639">
            <v>18.399999999999977</v>
          </cell>
          <cell r="I639">
            <v>5.0328227571115908E-2</v>
          </cell>
          <cell r="J639">
            <v>23</v>
          </cell>
          <cell r="K639">
            <v>5.0328227571115977E-2</v>
          </cell>
        </row>
        <row r="640">
          <cell r="A640" t="str">
            <v>0866C002AA</v>
          </cell>
          <cell r="B640" t="str">
            <v>IJC262 C 3L</v>
          </cell>
          <cell r="C640" t="str">
            <v xml:space="preserve">IJC262 UV Ink Cyan 3L  </v>
          </cell>
          <cell r="D640">
            <v>365.6</v>
          </cell>
          <cell r="E640">
            <v>457</v>
          </cell>
          <cell r="F640">
            <v>384</v>
          </cell>
          <cell r="G640">
            <v>480</v>
          </cell>
          <cell r="H640">
            <v>18.399999999999977</v>
          </cell>
          <cell r="I640">
            <v>5.0328227571115908E-2</v>
          </cell>
          <cell r="J640">
            <v>23</v>
          </cell>
          <cell r="K640">
            <v>5.0328227571115977E-2</v>
          </cell>
        </row>
        <row r="641">
          <cell r="A641" t="str">
            <v>0866C003AA</v>
          </cell>
          <cell r="B641" t="str">
            <v>IJC262 M 3L</v>
          </cell>
          <cell r="C641" t="str">
            <v xml:space="preserve">IJC262 UV Ink Magenta 3L  </v>
          </cell>
          <cell r="D641">
            <v>365.6</v>
          </cell>
          <cell r="E641">
            <v>457</v>
          </cell>
          <cell r="F641">
            <v>384</v>
          </cell>
          <cell r="G641">
            <v>480</v>
          </cell>
          <cell r="H641">
            <v>18.399999999999977</v>
          </cell>
          <cell r="I641">
            <v>5.0328227571115908E-2</v>
          </cell>
          <cell r="J641">
            <v>23</v>
          </cell>
          <cell r="K641">
            <v>5.0328227571115977E-2</v>
          </cell>
        </row>
        <row r="642">
          <cell r="A642" t="str">
            <v>0866C004AA</v>
          </cell>
          <cell r="B642" t="str">
            <v>IJC262 Y 3L</v>
          </cell>
          <cell r="C642" t="str">
            <v xml:space="preserve">IJC262 UV Ink Yellow 3L  </v>
          </cell>
          <cell r="D642">
            <v>365.6</v>
          </cell>
          <cell r="E642">
            <v>457</v>
          </cell>
          <cell r="F642">
            <v>384</v>
          </cell>
          <cell r="G642">
            <v>480</v>
          </cell>
          <cell r="H642">
            <v>18.399999999999977</v>
          </cell>
          <cell r="I642">
            <v>5.0328227571115908E-2</v>
          </cell>
          <cell r="J642">
            <v>23</v>
          </cell>
          <cell r="K642">
            <v>5.0328227571115977E-2</v>
          </cell>
        </row>
        <row r="643">
          <cell r="A643" t="str">
            <v>0866C005AA</v>
          </cell>
          <cell r="B643" t="str">
            <v>IJC262 LTC 3</v>
          </cell>
          <cell r="C643" t="str">
            <v xml:space="preserve">IJC262 UV Ink Light Cyan 3L  </v>
          </cell>
          <cell r="D643">
            <v>365.6</v>
          </cell>
          <cell r="E643">
            <v>457</v>
          </cell>
          <cell r="F643">
            <v>384</v>
          </cell>
          <cell r="G643">
            <v>480</v>
          </cell>
          <cell r="H643">
            <v>18.399999999999977</v>
          </cell>
          <cell r="I643">
            <v>5.0328227571115908E-2</v>
          </cell>
          <cell r="J643">
            <v>23</v>
          </cell>
          <cell r="K643">
            <v>5.0328227571115977E-2</v>
          </cell>
        </row>
        <row r="644">
          <cell r="A644" t="str">
            <v>0866C006AA</v>
          </cell>
          <cell r="B644" t="str">
            <v>IJC262 LTM 3</v>
          </cell>
          <cell r="C644" t="str">
            <v xml:space="preserve">IJC262 UV Ink Light Magenta 3L  </v>
          </cell>
          <cell r="D644">
            <v>365.6</v>
          </cell>
          <cell r="E644">
            <v>457</v>
          </cell>
          <cell r="F644">
            <v>384</v>
          </cell>
          <cell r="G644">
            <v>480</v>
          </cell>
          <cell r="H644">
            <v>18.399999999999977</v>
          </cell>
          <cell r="I644">
            <v>5.0328227571115908E-2</v>
          </cell>
          <cell r="J644">
            <v>23</v>
          </cell>
          <cell r="K644">
            <v>5.0328227571115977E-2</v>
          </cell>
        </row>
        <row r="645">
          <cell r="A645" t="str">
            <v>0866C007AA</v>
          </cell>
          <cell r="B645" t="str">
            <v>IJC262 W 2L</v>
          </cell>
          <cell r="C645" t="str">
            <v xml:space="preserve">IJC262 UV Ink White 2L  </v>
          </cell>
          <cell r="D645">
            <v>270.39999999999998</v>
          </cell>
          <cell r="E645">
            <v>338</v>
          </cell>
          <cell r="F645">
            <v>284</v>
          </cell>
          <cell r="G645">
            <v>355</v>
          </cell>
          <cell r="H645">
            <v>13.600000000000023</v>
          </cell>
          <cell r="I645">
            <v>5.0295857988165771E-2</v>
          </cell>
          <cell r="J645">
            <v>17</v>
          </cell>
          <cell r="K645">
            <v>5.0295857988165681E-2</v>
          </cell>
        </row>
        <row r="646">
          <cell r="A646" t="str">
            <v>0518C010AA</v>
          </cell>
          <cell r="B646" t="str">
            <v>UVDUST FLT 6</v>
          </cell>
          <cell r="C646" t="str">
            <v>UV Lamp Dust Filters 280mm (24 Pack)</v>
          </cell>
          <cell r="D646">
            <v>158</v>
          </cell>
          <cell r="E646">
            <v>158</v>
          </cell>
          <cell r="F646">
            <v>166</v>
          </cell>
          <cell r="G646">
            <v>166</v>
          </cell>
          <cell r="H646">
            <v>8</v>
          </cell>
          <cell r="I646">
            <v>5.0632911392405063E-2</v>
          </cell>
          <cell r="J646">
            <v>8</v>
          </cell>
          <cell r="K646">
            <v>5.0632911392405063E-2</v>
          </cell>
        </row>
        <row r="647">
          <cell r="A647" t="str">
            <v>1255C002AE</v>
          </cell>
          <cell r="B647" t="str">
            <v>SF400</v>
          </cell>
          <cell r="C647" t="str">
            <v>ScanFront 400</v>
          </cell>
          <cell r="D647">
            <v>1496</v>
          </cell>
          <cell r="E647">
            <v>1995</v>
          </cell>
          <cell r="F647">
            <v>1616</v>
          </cell>
          <cell r="G647">
            <v>2155</v>
          </cell>
          <cell r="H647">
            <v>120</v>
          </cell>
          <cell r="I647">
            <v>8.0213903743315509E-2</v>
          </cell>
          <cell r="J647">
            <v>160</v>
          </cell>
          <cell r="K647">
            <v>8.0200501253132828E-2</v>
          </cell>
        </row>
        <row r="648">
          <cell r="A648" t="str">
            <v>0697C001AA</v>
          </cell>
          <cell r="B648" t="str">
            <v>A4CARRIERSHT</v>
          </cell>
          <cell r="C648" t="str">
            <v>Carrier Sheet (A4)</v>
          </cell>
          <cell r="D648">
            <v>37</v>
          </cell>
          <cell r="E648">
            <v>53</v>
          </cell>
          <cell r="F648">
            <v>40</v>
          </cell>
          <cell r="G648">
            <v>58</v>
          </cell>
          <cell r="H648">
            <v>3</v>
          </cell>
          <cell r="I648">
            <v>8.1081081081081086E-2</v>
          </cell>
          <cell r="J648">
            <v>5</v>
          </cell>
          <cell r="K648">
            <v>9.4339622641509441E-2</v>
          </cell>
        </row>
        <row r="649">
          <cell r="A649" t="str">
            <v>0697C002AC</v>
          </cell>
          <cell r="B649" t="str">
            <v>PASS CAR SHT</v>
          </cell>
          <cell r="C649" t="str">
            <v>Carrier Sheet (Passport)</v>
          </cell>
          <cell r="D649">
            <v>17</v>
          </cell>
          <cell r="E649">
            <v>24</v>
          </cell>
          <cell r="F649">
            <v>19</v>
          </cell>
          <cell r="G649">
            <v>26</v>
          </cell>
          <cell r="H649">
            <v>2</v>
          </cell>
          <cell r="I649">
            <v>0.11764705882352941</v>
          </cell>
          <cell r="J649">
            <v>2</v>
          </cell>
          <cell r="K649">
            <v>8.3333333333333329E-2</v>
          </cell>
        </row>
        <row r="650">
          <cell r="A650" t="str">
            <v>2152C002AA</v>
          </cell>
          <cell r="B650" t="str">
            <v>FB102</v>
          </cell>
          <cell r="C650" t="str">
            <v>Flatbed Scanner Unit 102</v>
          </cell>
          <cell r="D650">
            <v>347</v>
          </cell>
          <cell r="E650">
            <v>495</v>
          </cell>
          <cell r="F650">
            <v>375</v>
          </cell>
          <cell r="G650">
            <v>535</v>
          </cell>
          <cell r="H650">
            <v>28</v>
          </cell>
          <cell r="I650">
            <v>8.069164265129683E-2</v>
          </cell>
          <cell r="J650">
            <v>40</v>
          </cell>
          <cell r="K650">
            <v>8.0808080808080815E-2</v>
          </cell>
        </row>
        <row r="651">
          <cell r="A651" t="str">
            <v>5595C001AA</v>
          </cell>
          <cell r="B651" t="str">
            <v>EXC ROLLA4</v>
          </cell>
          <cell r="C651" t="str">
            <v>Exchange Roller for C230/C240/M160II/M260/S150/SF400/S250N/R30/R40/RS40/R50</v>
          </cell>
          <cell r="D651">
            <v>45</v>
          </cell>
          <cell r="E651">
            <v>64</v>
          </cell>
          <cell r="F651">
            <v>49</v>
          </cell>
          <cell r="G651">
            <v>70</v>
          </cell>
          <cell r="H651">
            <v>4</v>
          </cell>
          <cell r="I651">
            <v>8.8888888888888892E-2</v>
          </cell>
          <cell r="J651">
            <v>6</v>
          </cell>
          <cell r="K651">
            <v>9.375E-2</v>
          </cell>
        </row>
        <row r="652">
          <cell r="A652" t="str">
            <v>9742B009AA</v>
          </cell>
          <cell r="B652" t="str">
            <v>SF400ECP1YDL</v>
          </cell>
          <cell r="C652" t="str">
            <v>eCarePAK (Advanced Exchange Program) for SF400 1 year</v>
          </cell>
          <cell r="D652">
            <v>193</v>
          </cell>
          <cell r="E652">
            <v>257</v>
          </cell>
          <cell r="F652">
            <v>209</v>
          </cell>
          <cell r="G652">
            <v>278</v>
          </cell>
          <cell r="H652">
            <v>16</v>
          </cell>
          <cell r="I652">
            <v>8.2901554404145081E-2</v>
          </cell>
          <cell r="J652">
            <v>21</v>
          </cell>
          <cell r="K652">
            <v>8.171206225680934E-2</v>
          </cell>
        </row>
        <row r="653">
          <cell r="A653" t="str">
            <v>9742B010AA</v>
          </cell>
          <cell r="B653" t="str">
            <v>SF400ECP2YDL</v>
          </cell>
          <cell r="C653" t="str">
            <v>eCarePAK (Advanced Exchange Program) for SF400 2 year</v>
          </cell>
          <cell r="D653">
            <v>349</v>
          </cell>
          <cell r="E653">
            <v>463</v>
          </cell>
          <cell r="F653">
            <v>377</v>
          </cell>
          <cell r="G653">
            <v>501</v>
          </cell>
          <cell r="H653">
            <v>28</v>
          </cell>
          <cell r="I653">
            <v>8.0229226361031525E-2</v>
          </cell>
          <cell r="J653">
            <v>38</v>
          </cell>
          <cell r="K653">
            <v>8.2073434125269976E-2</v>
          </cell>
        </row>
        <row r="654">
          <cell r="A654" t="str">
            <v>9742B011AA</v>
          </cell>
          <cell r="B654" t="str">
            <v>SF400ECP1MDL</v>
          </cell>
          <cell r="C654" t="str">
            <v>eCarePAK (Advanced Exchange Program) for SF400 1 Month</v>
          </cell>
          <cell r="D654">
            <v>19.3</v>
          </cell>
          <cell r="E654">
            <v>25.7</v>
          </cell>
          <cell r="F654">
            <v>21</v>
          </cell>
          <cell r="G654">
            <v>28</v>
          </cell>
          <cell r="H654">
            <v>1.6999999999999993</v>
          </cell>
          <cell r="I654">
            <v>8.8082901554404111E-2</v>
          </cell>
          <cell r="J654">
            <v>2.3000000000000007</v>
          </cell>
          <cell r="K654">
            <v>8.9494163424124543E-2</v>
          </cell>
        </row>
        <row r="655">
          <cell r="A655" t="str">
            <v>9741B016AA</v>
          </cell>
          <cell r="B655" t="str">
            <v>FB102ECP1YRD</v>
          </cell>
          <cell r="C655" t="str">
            <v xml:space="preserve">eCarePAK (Advanced Exchange Program) for FB102 1 year </v>
          </cell>
          <cell r="D655">
            <v>67</v>
          </cell>
          <cell r="E655">
            <v>81</v>
          </cell>
          <cell r="F655">
            <v>73</v>
          </cell>
          <cell r="G655">
            <v>88</v>
          </cell>
          <cell r="H655">
            <v>6</v>
          </cell>
          <cell r="I655">
            <v>8.9552238805970144E-2</v>
          </cell>
          <cell r="J655">
            <v>7</v>
          </cell>
          <cell r="K655">
            <v>8.6419753086419748E-2</v>
          </cell>
        </row>
        <row r="656">
          <cell r="A656" t="str">
            <v>9741B017AA</v>
          </cell>
          <cell r="B656" t="str">
            <v>FB102ECP2YRD</v>
          </cell>
          <cell r="C656" t="str">
            <v xml:space="preserve">eCarePAK (Advanced Exchange Program) for FB102 2 year </v>
          </cell>
          <cell r="D656">
            <v>127</v>
          </cell>
          <cell r="E656">
            <v>156</v>
          </cell>
          <cell r="F656">
            <v>138</v>
          </cell>
          <cell r="G656">
            <v>169</v>
          </cell>
          <cell r="H656">
            <v>11</v>
          </cell>
          <cell r="I656">
            <v>8.6614173228346455E-2</v>
          </cell>
          <cell r="J656">
            <v>13</v>
          </cell>
          <cell r="K656">
            <v>8.3333333333333329E-2</v>
          </cell>
        </row>
        <row r="657">
          <cell r="A657" t="str">
            <v>9741B018AA</v>
          </cell>
          <cell r="B657" t="str">
            <v>FB102ECP1MTD</v>
          </cell>
          <cell r="C657" t="str">
            <v>eCarePAK (Advanced Exchange Program) for FB102 1 Month</v>
          </cell>
          <cell r="D657">
            <v>6.7</v>
          </cell>
          <cell r="E657">
            <v>8.1</v>
          </cell>
          <cell r="F657">
            <v>8</v>
          </cell>
          <cell r="G657">
            <v>9</v>
          </cell>
          <cell r="H657">
            <v>1.2999999999999998</v>
          </cell>
          <cell r="I657">
            <v>0.19402985074626863</v>
          </cell>
          <cell r="J657">
            <v>0.90000000000000036</v>
          </cell>
          <cell r="K657">
            <v>0.11111111111111116</v>
          </cell>
        </row>
        <row r="658">
          <cell r="A658" t="str">
            <v>9704B007AB</v>
          </cell>
          <cell r="B658" t="str">
            <v>P-208II</v>
          </cell>
          <cell r="C658" t="str">
            <v>P-208II</v>
          </cell>
          <cell r="D658">
            <v>149</v>
          </cell>
          <cell r="E658">
            <v>199</v>
          </cell>
          <cell r="F658">
            <v>161</v>
          </cell>
          <cell r="G658">
            <v>215</v>
          </cell>
          <cell r="H658">
            <v>12</v>
          </cell>
          <cell r="I658">
            <v>8.0536912751677847E-2</v>
          </cell>
          <cell r="J658">
            <v>16</v>
          </cell>
          <cell r="K658">
            <v>8.0402010050251257E-2</v>
          </cell>
        </row>
        <row r="659">
          <cell r="A659" t="str">
            <v>8028B001AA</v>
          </cell>
          <cell r="B659" t="str">
            <v>P-208 PAD</v>
          </cell>
          <cell r="C659" t="str">
            <v>Separation Pad for P-208/P-208II</v>
          </cell>
          <cell r="D659">
            <v>14</v>
          </cell>
          <cell r="E659">
            <v>20</v>
          </cell>
          <cell r="F659">
            <v>16</v>
          </cell>
          <cell r="G659">
            <v>22</v>
          </cell>
          <cell r="H659">
            <v>2</v>
          </cell>
          <cell r="I659">
            <v>0.14285714285714285</v>
          </cell>
          <cell r="J659">
            <v>2</v>
          </cell>
          <cell r="K659">
            <v>0.1</v>
          </cell>
        </row>
        <row r="660">
          <cell r="A660" t="str">
            <v>8028B003AA</v>
          </cell>
          <cell r="B660" t="str">
            <v>P208 CASE US</v>
          </cell>
          <cell r="C660" t="str">
            <v>Soft Carrying Case for P-208/P-208II</v>
          </cell>
          <cell r="D660">
            <v>20</v>
          </cell>
          <cell r="E660">
            <v>27</v>
          </cell>
          <cell r="F660">
            <v>22</v>
          </cell>
          <cell r="G660">
            <v>30</v>
          </cell>
          <cell r="H660">
            <v>2</v>
          </cell>
          <cell r="I660">
            <v>0.1</v>
          </cell>
          <cell r="J660">
            <v>3</v>
          </cell>
          <cell r="K660">
            <v>0.1111111111111111</v>
          </cell>
        </row>
        <row r="661">
          <cell r="A661" t="str">
            <v>9736B005AA</v>
          </cell>
          <cell r="B661" t="str">
            <v>EPK P208II1Y</v>
          </cell>
          <cell r="C661" t="str">
            <v>eCarePAK (Advanced Exchange Program) for P-208II 1 year</v>
          </cell>
          <cell r="D661">
            <v>21</v>
          </cell>
          <cell r="E661">
            <v>26</v>
          </cell>
          <cell r="F661">
            <v>23</v>
          </cell>
          <cell r="G661">
            <v>29</v>
          </cell>
          <cell r="H661">
            <v>2</v>
          </cell>
          <cell r="I661">
            <v>9.5238095238095233E-2</v>
          </cell>
          <cell r="J661">
            <v>3</v>
          </cell>
          <cell r="K661">
            <v>0.11538461538461539</v>
          </cell>
        </row>
        <row r="662">
          <cell r="A662" t="str">
            <v>9736B006AA</v>
          </cell>
          <cell r="B662" t="str">
            <v>ECPP208II2Y</v>
          </cell>
          <cell r="C662" t="str">
            <v>eCarePAK (Advanced Exchange Program) for P-208II 2 year</v>
          </cell>
          <cell r="D662">
            <v>35</v>
          </cell>
          <cell r="E662">
            <v>47</v>
          </cell>
          <cell r="F662">
            <v>38</v>
          </cell>
          <cell r="G662">
            <v>51</v>
          </cell>
          <cell r="H662">
            <v>3</v>
          </cell>
          <cell r="I662">
            <v>8.5714285714285715E-2</v>
          </cell>
          <cell r="J662">
            <v>4</v>
          </cell>
          <cell r="K662">
            <v>8.5106382978723402E-2</v>
          </cell>
        </row>
        <row r="663">
          <cell r="A663" t="str">
            <v>9736B008AA</v>
          </cell>
          <cell r="B663" t="str">
            <v>P208IIEPK1MD</v>
          </cell>
          <cell r="C663" t="str">
            <v>eCarePAK (Advanced Exchange Program) for P-208II 1 Month</v>
          </cell>
          <cell r="D663">
            <v>2.1</v>
          </cell>
          <cell r="E663">
            <v>2.6</v>
          </cell>
          <cell r="F663">
            <v>3</v>
          </cell>
          <cell r="G663">
            <v>3</v>
          </cell>
          <cell r="H663">
            <v>0.89999999999999991</v>
          </cell>
          <cell r="I663">
            <v>0.42857142857142849</v>
          </cell>
          <cell r="J663">
            <v>0.39999999999999991</v>
          </cell>
          <cell r="K663">
            <v>0.1538461538461538</v>
          </cell>
        </row>
        <row r="664">
          <cell r="A664" t="str">
            <v>9705B007AC</v>
          </cell>
          <cell r="B664" t="str">
            <v>P-215II</v>
          </cell>
          <cell r="C664" t="str">
            <v>P-215II</v>
          </cell>
          <cell r="D664">
            <v>224</v>
          </cell>
          <cell r="E664">
            <v>299</v>
          </cell>
          <cell r="F664">
            <v>242</v>
          </cell>
          <cell r="G664">
            <v>323</v>
          </cell>
          <cell r="H664">
            <v>18</v>
          </cell>
          <cell r="I664">
            <v>8.0357142857142863E-2</v>
          </cell>
          <cell r="J664">
            <v>24</v>
          </cell>
          <cell r="K664">
            <v>8.0267558528428096E-2</v>
          </cell>
        </row>
        <row r="665">
          <cell r="A665" t="str">
            <v>6144B001BA</v>
          </cell>
          <cell r="B665" t="str">
            <v>P215 SEP PAD</v>
          </cell>
          <cell r="C665" t="str">
            <v>Separation Pad for P-215/P-215II</v>
          </cell>
          <cell r="D665">
            <v>14</v>
          </cell>
          <cell r="E665">
            <v>20</v>
          </cell>
          <cell r="F665">
            <v>16</v>
          </cell>
          <cell r="G665">
            <v>22</v>
          </cell>
          <cell r="H665">
            <v>2</v>
          </cell>
          <cell r="I665">
            <v>0.14285714285714285</v>
          </cell>
          <cell r="J665">
            <v>2</v>
          </cell>
          <cell r="K665">
            <v>0.1</v>
          </cell>
        </row>
        <row r="666">
          <cell r="A666" t="str">
            <v>6144B002AA</v>
          </cell>
          <cell r="B666" t="str">
            <v>P215 ROLLER</v>
          </cell>
          <cell r="C666" t="str">
            <v>Feed Roller for P-215/P-215II</v>
          </cell>
          <cell r="D666">
            <v>9</v>
          </cell>
          <cell r="E666">
            <v>13</v>
          </cell>
          <cell r="F666">
            <v>10</v>
          </cell>
          <cell r="G666">
            <v>15</v>
          </cell>
          <cell r="H666">
            <v>1</v>
          </cell>
          <cell r="I666">
            <v>0.1111111111111111</v>
          </cell>
          <cell r="J666">
            <v>2</v>
          </cell>
          <cell r="K666">
            <v>0.15384615384615385</v>
          </cell>
        </row>
        <row r="667">
          <cell r="A667" t="str">
            <v>6144B003AB</v>
          </cell>
          <cell r="B667" t="str">
            <v>P-215 USB CB</v>
          </cell>
          <cell r="C667" t="str">
            <v>USB Cable for P-215/P-215II</v>
          </cell>
          <cell r="D667">
            <v>9</v>
          </cell>
          <cell r="E667">
            <v>13</v>
          </cell>
          <cell r="F667">
            <v>10</v>
          </cell>
          <cell r="G667">
            <v>15</v>
          </cell>
          <cell r="H667">
            <v>1</v>
          </cell>
          <cell r="I667">
            <v>0.1111111111111111</v>
          </cell>
          <cell r="J667">
            <v>2</v>
          </cell>
          <cell r="K667">
            <v>0.15384615384615385</v>
          </cell>
        </row>
        <row r="668">
          <cell r="A668" t="str">
            <v>4179B016AA</v>
          </cell>
          <cell r="B668" t="str">
            <v>P150/215CASE</v>
          </cell>
          <cell r="C668" t="str">
            <v>Soft Carrying Case for P-150/P-215/P-215II</v>
          </cell>
          <cell r="D668">
            <v>27</v>
          </cell>
          <cell r="E668">
            <v>38</v>
          </cell>
          <cell r="F668">
            <v>30</v>
          </cell>
          <cell r="G668">
            <v>42</v>
          </cell>
          <cell r="H668">
            <v>3</v>
          </cell>
          <cell r="I668">
            <v>0.1111111111111111</v>
          </cell>
          <cell r="J668">
            <v>4</v>
          </cell>
          <cell r="K668">
            <v>0.10526315789473684</v>
          </cell>
        </row>
        <row r="669">
          <cell r="A669" t="str">
            <v>9737B011AA</v>
          </cell>
          <cell r="B669" t="str">
            <v>ECP215II1YDL</v>
          </cell>
          <cell r="C669" t="str">
            <v>eCarePAK (Advanced Exchange Program) for DR-215II 1 Year</v>
          </cell>
          <cell r="D669">
            <v>25</v>
          </cell>
          <cell r="E669">
            <v>33</v>
          </cell>
          <cell r="F669">
            <v>27</v>
          </cell>
          <cell r="G669">
            <v>36</v>
          </cell>
          <cell r="H669">
            <v>2</v>
          </cell>
          <cell r="I669">
            <v>0.08</v>
          </cell>
          <cell r="J669">
            <v>3</v>
          </cell>
          <cell r="K669">
            <v>9.0909090909090912E-2</v>
          </cell>
        </row>
        <row r="670">
          <cell r="A670" t="str">
            <v>9737B012AA</v>
          </cell>
          <cell r="B670" t="str">
            <v>EKP215II 2YD</v>
          </cell>
          <cell r="C670" t="str">
            <v>eCarePAK (Advanced Exchange Program) for DR-215II 2 Year</v>
          </cell>
          <cell r="D670">
            <v>43</v>
          </cell>
          <cell r="E670">
            <v>59</v>
          </cell>
          <cell r="F670">
            <v>47</v>
          </cell>
          <cell r="G670">
            <v>64</v>
          </cell>
          <cell r="H670">
            <v>4</v>
          </cell>
          <cell r="I670">
            <v>9.3023255813953487E-2</v>
          </cell>
          <cell r="J670">
            <v>5</v>
          </cell>
          <cell r="K670">
            <v>8.4745762711864403E-2</v>
          </cell>
        </row>
        <row r="671">
          <cell r="A671" t="str">
            <v>9737B027AA</v>
          </cell>
          <cell r="B671" t="str">
            <v>P215IIEPK1MD</v>
          </cell>
          <cell r="C671" t="str">
            <v>eCarePAK (Advanced Exchange Program) for DR-215II 1 Month</v>
          </cell>
          <cell r="D671">
            <v>2.5</v>
          </cell>
          <cell r="E671">
            <v>3.3</v>
          </cell>
          <cell r="F671">
            <v>3</v>
          </cell>
          <cell r="G671">
            <v>4</v>
          </cell>
          <cell r="H671">
            <v>0.5</v>
          </cell>
          <cell r="I671">
            <v>0.2</v>
          </cell>
          <cell r="J671">
            <v>0.70000000000000018</v>
          </cell>
          <cell r="K671">
            <v>0.21212121212121218</v>
          </cell>
        </row>
        <row r="672">
          <cell r="A672" t="str">
            <v>3258C002AD</v>
          </cell>
          <cell r="B672" t="str">
            <v>DR-C225II</v>
          </cell>
          <cell r="C672" t="str">
            <v>DR-C225II</v>
          </cell>
          <cell r="D672">
            <v>337</v>
          </cell>
          <cell r="E672">
            <v>449</v>
          </cell>
          <cell r="F672">
            <v>364</v>
          </cell>
          <cell r="G672">
            <v>485</v>
          </cell>
          <cell r="H672">
            <v>27</v>
          </cell>
          <cell r="I672">
            <v>8.0118694362017809E-2</v>
          </cell>
          <cell r="J672">
            <v>36</v>
          </cell>
          <cell r="K672">
            <v>8.0178173719376397E-2</v>
          </cell>
        </row>
        <row r="673">
          <cell r="A673" t="str">
            <v>5031C002AA</v>
          </cell>
          <cell r="B673" t="str">
            <v>FB202</v>
          </cell>
          <cell r="C673" t="str">
            <v>Flatbed Scanner Unit 202</v>
          </cell>
          <cell r="D673">
            <v>977</v>
          </cell>
          <cell r="E673">
            <v>1395</v>
          </cell>
          <cell r="F673">
            <v>1056</v>
          </cell>
          <cell r="G673">
            <v>1507</v>
          </cell>
          <cell r="H673">
            <v>79</v>
          </cell>
          <cell r="I673">
            <v>8.0859774820880248E-2</v>
          </cell>
          <cell r="J673">
            <v>112</v>
          </cell>
          <cell r="K673">
            <v>8.028673835125448E-2</v>
          </cell>
        </row>
        <row r="674">
          <cell r="A674" t="str">
            <v>5484B001AA</v>
          </cell>
          <cell r="B674" t="str">
            <v>C125 ROLLER</v>
          </cell>
          <cell r="C674" t="str">
            <v>Exchange Roller Kit for DR-C125</v>
          </cell>
          <cell r="D674">
            <v>39</v>
          </cell>
          <cell r="E674">
            <v>56</v>
          </cell>
          <cell r="F674">
            <v>43</v>
          </cell>
          <cell r="G674">
            <v>61</v>
          </cell>
          <cell r="H674">
            <v>4</v>
          </cell>
          <cell r="I674">
            <v>0.10256410256410256</v>
          </cell>
          <cell r="J674">
            <v>5</v>
          </cell>
          <cell r="K674">
            <v>8.9285714285714288E-2</v>
          </cell>
        </row>
        <row r="675">
          <cell r="A675" t="str">
            <v>9737B038AA</v>
          </cell>
          <cell r="B675" t="str">
            <v>C225IIECP1YD</v>
          </cell>
          <cell r="C675" t="str">
            <v>eCarePAK (Advanced Exchange Program) for C225II/C225WII 1 year</v>
          </cell>
          <cell r="D675">
            <v>56</v>
          </cell>
          <cell r="E675">
            <v>75</v>
          </cell>
          <cell r="F675">
            <v>61</v>
          </cell>
          <cell r="G675">
            <v>81</v>
          </cell>
          <cell r="H675">
            <v>5</v>
          </cell>
          <cell r="I675">
            <v>8.9285714285714288E-2</v>
          </cell>
          <cell r="J675">
            <v>6</v>
          </cell>
          <cell r="K675">
            <v>0.08</v>
          </cell>
        </row>
        <row r="676">
          <cell r="A676" t="str">
            <v>9737B039AA</v>
          </cell>
          <cell r="B676" t="str">
            <v>C225IIECP2YD</v>
          </cell>
          <cell r="C676" t="str">
            <v>eCarePAK (Advanced Exchange Program) for C225II/C225WII 2 year</v>
          </cell>
          <cell r="D676">
            <v>102</v>
          </cell>
          <cell r="E676">
            <v>134</v>
          </cell>
          <cell r="F676">
            <v>111</v>
          </cell>
          <cell r="G676">
            <v>145</v>
          </cell>
          <cell r="H676">
            <v>9</v>
          </cell>
          <cell r="I676">
            <v>8.8235294117647065E-2</v>
          </cell>
          <cell r="J676">
            <v>11</v>
          </cell>
          <cell r="K676">
            <v>8.2089552238805971E-2</v>
          </cell>
        </row>
        <row r="677">
          <cell r="A677" t="str">
            <v>9737B040AA</v>
          </cell>
          <cell r="B677" t="str">
            <v>C225IIECP1MD</v>
          </cell>
          <cell r="C677" t="str">
            <v>eCarePAK (Advanced Exchange Program) for C225II/C225WII 1 Month</v>
          </cell>
          <cell r="D677">
            <v>5.6</v>
          </cell>
          <cell r="E677">
            <v>7.5</v>
          </cell>
          <cell r="F677">
            <v>7</v>
          </cell>
          <cell r="G677">
            <v>9</v>
          </cell>
          <cell r="H677">
            <v>1.4000000000000004</v>
          </cell>
          <cell r="I677">
            <v>0.25000000000000006</v>
          </cell>
          <cell r="J677">
            <v>1.5</v>
          </cell>
          <cell r="K677">
            <v>0.2</v>
          </cell>
        </row>
        <row r="678">
          <cell r="A678" t="str">
            <v>9741B031AA</v>
          </cell>
          <cell r="B678" t="str">
            <v>ECPFB2021YD</v>
          </cell>
          <cell r="C678" t="str">
            <v>eCarePAK (Advanced Exchange Program) for FBSU202 1 year</v>
          </cell>
          <cell r="D678">
            <v>118</v>
          </cell>
          <cell r="E678">
            <v>167</v>
          </cell>
          <cell r="F678">
            <v>128</v>
          </cell>
          <cell r="G678">
            <v>181</v>
          </cell>
          <cell r="H678">
            <v>10</v>
          </cell>
          <cell r="I678">
            <v>8.4745762711864403E-2</v>
          </cell>
          <cell r="J678">
            <v>14</v>
          </cell>
          <cell r="K678">
            <v>8.3832335329341312E-2</v>
          </cell>
        </row>
        <row r="679">
          <cell r="A679" t="str">
            <v>9741B032AA</v>
          </cell>
          <cell r="B679" t="str">
            <v>ECPFB2022YD</v>
          </cell>
          <cell r="C679" t="str">
            <v>eCarePAK (Advanced Exchange Program) for FBSU202 2 year</v>
          </cell>
          <cell r="D679">
            <v>216</v>
          </cell>
          <cell r="E679">
            <v>307</v>
          </cell>
          <cell r="F679">
            <v>234</v>
          </cell>
          <cell r="G679">
            <v>332</v>
          </cell>
          <cell r="H679">
            <v>18</v>
          </cell>
          <cell r="I679">
            <v>8.3333333333333329E-2</v>
          </cell>
          <cell r="J679">
            <v>25</v>
          </cell>
          <cell r="K679">
            <v>8.143322475570032E-2</v>
          </cell>
        </row>
        <row r="680">
          <cell r="A680" t="str">
            <v>9741B035AA</v>
          </cell>
          <cell r="B680" t="str">
            <v>ECPFB2021MD</v>
          </cell>
          <cell r="C680" t="str">
            <v>eCarePAK (Advanced Exchange Program) for FBSU202 1 Month</v>
          </cell>
          <cell r="D680">
            <v>10</v>
          </cell>
          <cell r="E680">
            <v>14</v>
          </cell>
          <cell r="F680">
            <v>11</v>
          </cell>
          <cell r="G680">
            <v>16</v>
          </cell>
          <cell r="H680">
            <v>1</v>
          </cell>
          <cell r="I680">
            <v>0.1</v>
          </cell>
          <cell r="J680">
            <v>2</v>
          </cell>
          <cell r="K680">
            <v>0.14285714285714285</v>
          </cell>
        </row>
        <row r="681">
          <cell r="A681" t="str">
            <v>2646C002AC</v>
          </cell>
          <cell r="B681" t="str">
            <v>DR-C230</v>
          </cell>
          <cell r="C681" t="str">
            <v>DR-C230</v>
          </cell>
          <cell r="D681">
            <v>371</v>
          </cell>
          <cell r="E681">
            <v>495</v>
          </cell>
          <cell r="F681">
            <v>401</v>
          </cell>
          <cell r="G681">
            <v>535</v>
          </cell>
          <cell r="H681">
            <v>30</v>
          </cell>
          <cell r="I681">
            <v>8.0862533692722366E-2</v>
          </cell>
          <cell r="J681">
            <v>40</v>
          </cell>
          <cell r="K681">
            <v>8.0808080808080815E-2</v>
          </cell>
        </row>
        <row r="682">
          <cell r="A682" t="str">
            <v>2998C002AA</v>
          </cell>
          <cell r="B682" t="str">
            <v>NA10</v>
          </cell>
          <cell r="C682" t="str">
            <v>NA10</v>
          </cell>
          <cell r="D682">
            <v>118</v>
          </cell>
          <cell r="E682">
            <v>169</v>
          </cell>
          <cell r="F682">
            <v>128</v>
          </cell>
          <cell r="G682">
            <v>183</v>
          </cell>
          <cell r="H682">
            <v>10</v>
          </cell>
          <cell r="I682">
            <v>8.4745762711864403E-2</v>
          </cell>
          <cell r="J682">
            <v>14</v>
          </cell>
          <cell r="K682">
            <v>8.2840236686390539E-2</v>
          </cell>
        </row>
        <row r="683">
          <cell r="A683" t="str">
            <v>2999C002AA</v>
          </cell>
          <cell r="B683" t="str">
            <v>WA10</v>
          </cell>
          <cell r="C683" t="str">
            <v>WA10</v>
          </cell>
          <cell r="D683">
            <v>139</v>
          </cell>
          <cell r="E683">
            <v>199</v>
          </cell>
          <cell r="F683">
            <v>151</v>
          </cell>
          <cell r="G683">
            <v>215</v>
          </cell>
          <cell r="H683">
            <v>12</v>
          </cell>
          <cell r="I683">
            <v>8.6330935251798566E-2</v>
          </cell>
          <cell r="J683">
            <v>16</v>
          </cell>
          <cell r="K683">
            <v>8.0402010050251257E-2</v>
          </cell>
        </row>
        <row r="684">
          <cell r="A684" t="str">
            <v>9737B035AA</v>
          </cell>
          <cell r="B684" t="str">
            <v>DRC230ECPD1Y</v>
          </cell>
          <cell r="C684" t="str">
            <v>eCarePAK (Advanced Exchange Program) for C230 1 year</v>
          </cell>
          <cell r="D684">
            <v>61</v>
          </cell>
          <cell r="E684">
            <v>80</v>
          </cell>
          <cell r="F684">
            <v>66</v>
          </cell>
          <cell r="G684">
            <v>87</v>
          </cell>
          <cell r="H684">
            <v>5</v>
          </cell>
          <cell r="I684">
            <v>8.1967213114754092E-2</v>
          </cell>
          <cell r="J684">
            <v>7</v>
          </cell>
          <cell r="K684">
            <v>8.7499999999999994E-2</v>
          </cell>
        </row>
        <row r="685">
          <cell r="A685" t="str">
            <v>9737B036AA</v>
          </cell>
          <cell r="B685" t="str">
            <v>DRC230ECPD2Y</v>
          </cell>
          <cell r="C685" t="str">
            <v>eCarePAK (Advanced Exchange Program) for C230 2 year</v>
          </cell>
          <cell r="D685">
            <v>106</v>
          </cell>
          <cell r="E685">
            <v>140</v>
          </cell>
          <cell r="F685">
            <v>115</v>
          </cell>
          <cell r="G685">
            <v>152</v>
          </cell>
          <cell r="H685">
            <v>9</v>
          </cell>
          <cell r="I685">
            <v>8.4905660377358486E-2</v>
          </cell>
          <cell r="J685">
            <v>12</v>
          </cell>
          <cell r="K685">
            <v>8.5714285714285715E-2</v>
          </cell>
        </row>
        <row r="686">
          <cell r="A686" t="str">
            <v>9737B037AA</v>
          </cell>
          <cell r="B686" t="str">
            <v>DRC230ECPD1M</v>
          </cell>
          <cell r="C686" t="str">
            <v>eCarePAK (Advanced Exchange Program) for C230 1 Month</v>
          </cell>
          <cell r="D686">
            <v>6.1</v>
          </cell>
          <cell r="E686">
            <v>8</v>
          </cell>
          <cell r="F686">
            <v>7</v>
          </cell>
          <cell r="G686">
            <v>9</v>
          </cell>
          <cell r="H686">
            <v>0.90000000000000036</v>
          </cell>
          <cell r="I686">
            <v>0.14754098360655746</v>
          </cell>
          <cell r="J686">
            <v>1</v>
          </cell>
          <cell r="K686">
            <v>0.125</v>
          </cell>
        </row>
        <row r="687">
          <cell r="A687" t="str">
            <v>0651C002AE</v>
          </cell>
          <cell r="B687" t="str">
            <v>DR-C240</v>
          </cell>
          <cell r="C687" t="str">
            <v>DR-C240</v>
          </cell>
          <cell r="D687">
            <v>596</v>
          </cell>
          <cell r="E687">
            <v>795</v>
          </cell>
          <cell r="F687">
            <v>644</v>
          </cell>
          <cell r="G687">
            <v>859</v>
          </cell>
          <cell r="H687">
            <v>48</v>
          </cell>
          <cell r="I687">
            <v>8.0536912751677847E-2</v>
          </cell>
          <cell r="J687">
            <v>64</v>
          </cell>
          <cell r="K687">
            <v>8.0503144654088046E-2</v>
          </cell>
        </row>
        <row r="688">
          <cell r="A688" t="str">
            <v>9737B018AA</v>
          </cell>
          <cell r="B688" t="str">
            <v>ECPC240 1YDL</v>
          </cell>
          <cell r="C688" t="str">
            <v>eCarePAK (Advanced Exchange Program) for DR-C240 1 year</v>
          </cell>
          <cell r="D688">
            <v>67</v>
          </cell>
          <cell r="E688">
            <v>89</v>
          </cell>
          <cell r="F688">
            <v>73</v>
          </cell>
          <cell r="G688">
            <v>97</v>
          </cell>
          <cell r="H688">
            <v>6</v>
          </cell>
          <cell r="I688">
            <v>8.9552238805970144E-2</v>
          </cell>
          <cell r="J688">
            <v>8</v>
          </cell>
          <cell r="K688">
            <v>8.98876404494382E-2</v>
          </cell>
        </row>
        <row r="689">
          <cell r="A689" t="str">
            <v>9737B019AA</v>
          </cell>
          <cell r="B689" t="str">
            <v>ECPC240 2YDL</v>
          </cell>
          <cell r="C689" t="str">
            <v>eCarePAK (Advanced Exchange Program) for DR-C240 2 year</v>
          </cell>
          <cell r="D689">
            <v>120</v>
          </cell>
          <cell r="E689">
            <v>160</v>
          </cell>
          <cell r="F689">
            <v>130</v>
          </cell>
          <cell r="G689">
            <v>173</v>
          </cell>
          <cell r="H689">
            <v>10</v>
          </cell>
          <cell r="I689">
            <v>8.3333333333333329E-2</v>
          </cell>
          <cell r="J689">
            <v>13</v>
          </cell>
          <cell r="K689">
            <v>8.1250000000000003E-2</v>
          </cell>
        </row>
        <row r="690">
          <cell r="A690" t="str">
            <v>9737B031AA</v>
          </cell>
          <cell r="B690" t="str">
            <v>C240ECPK1MDL</v>
          </cell>
          <cell r="C690" t="str">
            <v>eCarePAK (Advanced Exchange Program) for DR-C240 1 Month</v>
          </cell>
          <cell r="D690">
            <v>6.7</v>
          </cell>
          <cell r="E690">
            <v>8.9</v>
          </cell>
          <cell r="F690">
            <v>8</v>
          </cell>
          <cell r="G690">
            <v>10</v>
          </cell>
          <cell r="H690">
            <v>1.2999999999999998</v>
          </cell>
          <cell r="I690">
            <v>0.19402985074626863</v>
          </cell>
          <cell r="J690">
            <v>1.0999999999999996</v>
          </cell>
          <cell r="K690">
            <v>0.12359550561797748</v>
          </cell>
        </row>
        <row r="691">
          <cell r="A691" t="str">
            <v>6383C002AA</v>
          </cell>
          <cell r="B691" t="str">
            <v>DR-S250N</v>
          </cell>
          <cell r="C691" t="str">
            <v>DR-S250N</v>
          </cell>
          <cell r="D691">
            <v>634</v>
          </cell>
          <cell r="E691">
            <v>845</v>
          </cell>
          <cell r="F691">
            <v>685</v>
          </cell>
          <cell r="G691">
            <v>913</v>
          </cell>
          <cell r="H691">
            <v>51</v>
          </cell>
          <cell r="I691">
            <v>8.0441640378548895E-2</v>
          </cell>
          <cell r="J691">
            <v>68</v>
          </cell>
          <cell r="K691">
            <v>8.0473372781065089E-2</v>
          </cell>
        </row>
        <row r="692">
          <cell r="A692" t="str">
            <v>9737B048AA</v>
          </cell>
          <cell r="B692" t="str">
            <v>DRS2501YECD</v>
          </cell>
          <cell r="C692" t="str">
            <v>eCarePAK (Advanced Exchange Program) for DR-S250N 1 year</v>
          </cell>
          <cell r="D692">
            <v>32</v>
          </cell>
          <cell r="E692">
            <v>42</v>
          </cell>
          <cell r="F692">
            <v>35</v>
          </cell>
          <cell r="G692">
            <v>46</v>
          </cell>
          <cell r="H692">
            <v>3</v>
          </cell>
          <cell r="I692">
            <v>9.375E-2</v>
          </cell>
          <cell r="J692">
            <v>4</v>
          </cell>
          <cell r="K692">
            <v>9.5238095238095233E-2</v>
          </cell>
        </row>
        <row r="693">
          <cell r="A693" t="str">
            <v>9737B049AA</v>
          </cell>
          <cell r="B693" t="str">
            <v>DRS2502YECD</v>
          </cell>
          <cell r="C693" t="str">
            <v>eCarePAK (Advanced Exchange Program) for DR-S250N 2 year</v>
          </cell>
          <cell r="D693">
            <v>64</v>
          </cell>
          <cell r="E693">
            <v>85</v>
          </cell>
          <cell r="F693">
            <v>70</v>
          </cell>
          <cell r="G693">
            <v>92</v>
          </cell>
          <cell r="H693">
            <v>6</v>
          </cell>
          <cell r="I693">
            <v>9.375E-2</v>
          </cell>
          <cell r="J693">
            <v>7</v>
          </cell>
          <cell r="K693">
            <v>8.2352941176470587E-2</v>
          </cell>
        </row>
        <row r="694">
          <cell r="A694" t="str">
            <v>9737B050AA</v>
          </cell>
          <cell r="B694" t="str">
            <v>DRS2501MECD</v>
          </cell>
          <cell r="C694" t="str">
            <v>eCarePAK (Advanced Exchange Program) for DR-S250N 1 Month</v>
          </cell>
          <cell r="D694">
            <v>6</v>
          </cell>
          <cell r="E694">
            <v>8</v>
          </cell>
          <cell r="F694">
            <v>7</v>
          </cell>
          <cell r="G694">
            <v>9</v>
          </cell>
          <cell r="H694">
            <v>1</v>
          </cell>
          <cell r="I694">
            <v>0.16666666666666666</v>
          </cell>
          <cell r="J694">
            <v>1</v>
          </cell>
          <cell r="K694">
            <v>0.125</v>
          </cell>
        </row>
        <row r="695">
          <cell r="A695" t="str">
            <v>6897C002AA</v>
          </cell>
          <cell r="B695" t="str">
            <v>DR-S350NW</v>
          </cell>
          <cell r="C695" t="str">
            <v>DR-S350NW</v>
          </cell>
          <cell r="D695">
            <v>709</v>
          </cell>
          <cell r="E695">
            <v>945</v>
          </cell>
          <cell r="F695">
            <v>766</v>
          </cell>
          <cell r="G695">
            <v>1021</v>
          </cell>
          <cell r="H695">
            <v>57</v>
          </cell>
          <cell r="I695">
            <v>8.0394922425952045E-2</v>
          </cell>
          <cell r="J695">
            <v>76</v>
          </cell>
          <cell r="K695">
            <v>8.0423280423280424E-2</v>
          </cell>
        </row>
        <row r="696">
          <cell r="A696" t="str">
            <v>9741B036AA</v>
          </cell>
          <cell r="B696" t="str">
            <v>S350NWECP1YD</v>
          </cell>
          <cell r="C696" t="str">
            <v>eCarePAK (Advanced Exchange Program) for DR-S350NW 1 year</v>
          </cell>
          <cell r="D696">
            <v>35</v>
          </cell>
          <cell r="E696">
            <v>47</v>
          </cell>
          <cell r="F696">
            <v>38</v>
          </cell>
          <cell r="G696">
            <v>51</v>
          </cell>
          <cell r="H696">
            <v>3</v>
          </cell>
          <cell r="I696">
            <v>8.5714285714285715E-2</v>
          </cell>
          <cell r="J696">
            <v>4</v>
          </cell>
          <cell r="K696">
            <v>8.5106382978723402E-2</v>
          </cell>
        </row>
        <row r="697">
          <cell r="A697" t="str">
            <v>9741B037AA</v>
          </cell>
          <cell r="B697" t="str">
            <v>S350NWECP2YD</v>
          </cell>
          <cell r="C697" t="str">
            <v>eCarePAK (Advanced Exchange Program) for DR-S350NW 2 year</v>
          </cell>
          <cell r="D697">
            <v>71</v>
          </cell>
          <cell r="E697">
            <v>95</v>
          </cell>
          <cell r="F697">
            <v>77</v>
          </cell>
          <cell r="G697">
            <v>103</v>
          </cell>
          <cell r="H697">
            <v>6</v>
          </cell>
          <cell r="I697">
            <v>8.4507042253521125E-2</v>
          </cell>
          <cell r="J697">
            <v>8</v>
          </cell>
          <cell r="K697">
            <v>8.4210526315789472E-2</v>
          </cell>
        </row>
        <row r="698">
          <cell r="A698" t="str">
            <v>9741B038AA</v>
          </cell>
          <cell r="B698" t="str">
            <v>S350NWECP1MD</v>
          </cell>
          <cell r="C698" t="str">
            <v>eCarePAK (Advanced Exchange Program) for DR-S350NW 1 Month</v>
          </cell>
          <cell r="D698">
            <v>7</v>
          </cell>
          <cell r="E698">
            <v>9</v>
          </cell>
          <cell r="F698">
            <v>8</v>
          </cell>
          <cell r="G698">
            <v>10</v>
          </cell>
          <cell r="H698">
            <v>1</v>
          </cell>
          <cell r="I698">
            <v>0.14285714285714285</v>
          </cell>
          <cell r="J698">
            <v>1</v>
          </cell>
          <cell r="K698">
            <v>0.1111111111111111</v>
          </cell>
        </row>
        <row r="699">
          <cell r="A699" t="str">
            <v>6050C002AA</v>
          </cell>
          <cell r="B699" t="str">
            <v>DR-M140II</v>
          </cell>
          <cell r="C699" t="str">
            <v>DR-M140II</v>
          </cell>
          <cell r="D699">
            <v>746</v>
          </cell>
          <cell r="E699">
            <v>995</v>
          </cell>
          <cell r="F699">
            <v>806</v>
          </cell>
          <cell r="G699">
            <v>1075</v>
          </cell>
          <cell r="H699">
            <v>60</v>
          </cell>
          <cell r="I699">
            <v>8.0428954423592491E-2</v>
          </cell>
          <cell r="J699">
            <v>80</v>
          </cell>
          <cell r="K699">
            <v>8.0402010050251257E-2</v>
          </cell>
        </row>
        <row r="700">
          <cell r="A700" t="str">
            <v>6332C001AA</v>
          </cell>
          <cell r="B700" t="str">
            <v>M140IIEXRLLR</v>
          </cell>
          <cell r="C700" t="str">
            <v>Exchange Roller Kit for DR-M140II</v>
          </cell>
          <cell r="D700">
            <v>52</v>
          </cell>
          <cell r="E700">
            <v>75</v>
          </cell>
          <cell r="F700">
            <v>57</v>
          </cell>
          <cell r="G700">
            <v>81</v>
          </cell>
          <cell r="H700">
            <v>5</v>
          </cell>
          <cell r="I700">
            <v>9.6153846153846159E-2</v>
          </cell>
          <cell r="J700">
            <v>6</v>
          </cell>
          <cell r="K700">
            <v>0.08</v>
          </cell>
        </row>
        <row r="701">
          <cell r="A701" t="str">
            <v>9737B044AA</v>
          </cell>
          <cell r="B701" t="str">
            <v>M140IIECP1YD</v>
          </cell>
          <cell r="C701" t="str">
            <v>eCarePAK (Advanced Exchange Program) for DR-M140II 1 year</v>
          </cell>
          <cell r="D701">
            <v>69</v>
          </cell>
          <cell r="E701">
            <v>92</v>
          </cell>
          <cell r="F701">
            <v>75</v>
          </cell>
          <cell r="G701">
            <v>100</v>
          </cell>
          <cell r="H701">
            <v>6</v>
          </cell>
          <cell r="I701">
            <v>8.6956521739130432E-2</v>
          </cell>
          <cell r="J701">
            <v>8</v>
          </cell>
          <cell r="K701">
            <v>8.6956521739130432E-2</v>
          </cell>
        </row>
        <row r="702">
          <cell r="A702" t="str">
            <v>9737B045AA</v>
          </cell>
          <cell r="B702" t="str">
            <v>M140IIECP2YD</v>
          </cell>
          <cell r="C702" t="str">
            <v>eCarePAK (Advanced Exchange Program) for DR-M140II 2 year</v>
          </cell>
          <cell r="D702">
            <v>124</v>
          </cell>
          <cell r="E702">
            <v>165</v>
          </cell>
          <cell r="F702">
            <v>134</v>
          </cell>
          <cell r="G702">
            <v>179</v>
          </cell>
          <cell r="H702">
            <v>10</v>
          </cell>
          <cell r="I702">
            <v>8.0645161290322578E-2</v>
          </cell>
          <cell r="J702">
            <v>14</v>
          </cell>
          <cell r="K702">
            <v>8.4848484848484854E-2</v>
          </cell>
        </row>
        <row r="703">
          <cell r="A703" t="str">
            <v>9737B047AA</v>
          </cell>
          <cell r="B703" t="str">
            <v>M140IIECP1MD</v>
          </cell>
          <cell r="C703" t="str">
            <v>eCarePAK (Advanced Exchange Program) for DR-M140II 1 Month</v>
          </cell>
          <cell r="D703">
            <v>6.9</v>
          </cell>
          <cell r="E703">
            <v>9.1999999999999993</v>
          </cell>
          <cell r="F703">
            <v>8</v>
          </cell>
          <cell r="G703">
            <v>10</v>
          </cell>
          <cell r="H703">
            <v>1.0999999999999996</v>
          </cell>
          <cell r="I703">
            <v>0.15942028985507239</v>
          </cell>
          <cell r="J703">
            <v>0.80000000000000071</v>
          </cell>
          <cell r="K703">
            <v>8.6956521739130516E-2</v>
          </cell>
        </row>
        <row r="704">
          <cell r="A704" t="str">
            <v>0114T27903</v>
          </cell>
          <cell r="B704" t="str">
            <v>M160II VRSEL</v>
          </cell>
          <cell r="C704" t="str">
            <v>DR-M160II with VRS Elite (Capture Perfect included with Scanner)</v>
          </cell>
          <cell r="D704">
            <v>896</v>
          </cell>
          <cell r="E704">
            <v>1195</v>
          </cell>
          <cell r="F704">
            <v>968</v>
          </cell>
          <cell r="G704">
            <v>1291</v>
          </cell>
          <cell r="H704">
            <v>72</v>
          </cell>
          <cell r="I704">
            <v>8.0357142857142863E-2</v>
          </cell>
          <cell r="J704">
            <v>96</v>
          </cell>
          <cell r="K704">
            <v>8.0334728033472802E-2</v>
          </cell>
        </row>
        <row r="705">
          <cell r="A705" t="str">
            <v>9738B010AA</v>
          </cell>
          <cell r="B705" t="str">
            <v>ECPM160II1YD</v>
          </cell>
          <cell r="C705" t="str">
            <v>eCarePAK (Advanced Exchange Program) for DR-M160II 1 year</v>
          </cell>
          <cell r="D705">
            <v>73</v>
          </cell>
          <cell r="E705">
            <v>96</v>
          </cell>
          <cell r="F705">
            <v>79</v>
          </cell>
          <cell r="G705">
            <v>104</v>
          </cell>
          <cell r="H705">
            <v>6</v>
          </cell>
          <cell r="I705">
            <v>8.2191780821917804E-2</v>
          </cell>
          <cell r="J705">
            <v>8</v>
          </cell>
          <cell r="K705">
            <v>8.3333333333333329E-2</v>
          </cell>
        </row>
        <row r="706">
          <cell r="A706" t="str">
            <v>9738B011AA</v>
          </cell>
          <cell r="B706" t="str">
            <v>ECPM160II2YD</v>
          </cell>
          <cell r="C706" t="str">
            <v>eCarePAK (Advanced Exchange Program) for DR-M160II 2 year</v>
          </cell>
          <cell r="D706">
            <v>131</v>
          </cell>
          <cell r="E706">
            <v>172</v>
          </cell>
          <cell r="F706">
            <v>142</v>
          </cell>
          <cell r="G706">
            <v>186</v>
          </cell>
          <cell r="H706">
            <v>11</v>
          </cell>
          <cell r="I706">
            <v>8.3969465648854963E-2</v>
          </cell>
          <cell r="J706">
            <v>14</v>
          </cell>
          <cell r="K706">
            <v>8.1395348837209308E-2</v>
          </cell>
        </row>
        <row r="707">
          <cell r="A707" t="str">
            <v>9738B017AA</v>
          </cell>
          <cell r="B707" t="str">
            <v>M160IIEPK1MD</v>
          </cell>
          <cell r="C707" t="str">
            <v>eCarePAK (Advanced Exchange Program) for DR-M160II 1 Month</v>
          </cell>
          <cell r="D707">
            <v>7.3</v>
          </cell>
          <cell r="E707">
            <v>9.6</v>
          </cell>
          <cell r="F707">
            <v>8</v>
          </cell>
          <cell r="G707">
            <v>11</v>
          </cell>
          <cell r="H707">
            <v>0.70000000000000018</v>
          </cell>
          <cell r="I707">
            <v>9.5890410958904132E-2</v>
          </cell>
          <cell r="J707">
            <v>1.4000000000000004</v>
          </cell>
          <cell r="K707">
            <v>0.14583333333333337</v>
          </cell>
        </row>
        <row r="708">
          <cell r="A708" t="str">
            <v>2405C002AE</v>
          </cell>
          <cell r="B708" t="str">
            <v>DR-M260</v>
          </cell>
          <cell r="C708" t="str">
            <v xml:space="preserve">DR-M260 </v>
          </cell>
          <cell r="D708">
            <v>896</v>
          </cell>
          <cell r="E708">
            <v>1195</v>
          </cell>
          <cell r="F708">
            <v>968</v>
          </cell>
          <cell r="G708">
            <v>1291</v>
          </cell>
          <cell r="H708">
            <v>72</v>
          </cell>
          <cell r="I708">
            <v>8.0357142857142863E-2</v>
          </cell>
          <cell r="J708">
            <v>96</v>
          </cell>
          <cell r="K708">
            <v>8.0334728033472802E-2</v>
          </cell>
        </row>
        <row r="709">
          <cell r="A709" t="str">
            <v>9738B022AA</v>
          </cell>
          <cell r="B709" t="str">
            <v>M2601MTECPDL</v>
          </cell>
          <cell r="C709" t="str">
            <v>eCarePAK (Advanced Exchange Program) for M260 1 Month</v>
          </cell>
          <cell r="D709">
            <v>8</v>
          </cell>
          <cell r="E709">
            <v>10</v>
          </cell>
          <cell r="F709">
            <v>9</v>
          </cell>
          <cell r="G709">
            <v>11</v>
          </cell>
          <cell r="H709">
            <v>1</v>
          </cell>
          <cell r="I709">
            <v>0.125</v>
          </cell>
          <cell r="J709">
            <v>1</v>
          </cell>
          <cell r="K709">
            <v>0.1</v>
          </cell>
        </row>
        <row r="710">
          <cell r="A710" t="str">
            <v>6049C002AA</v>
          </cell>
          <cell r="B710" t="str">
            <v>DR-M1060II</v>
          </cell>
          <cell r="C710" t="str">
            <v>DR-M1060II</v>
          </cell>
          <cell r="D710">
            <v>1496</v>
          </cell>
          <cell r="E710">
            <v>1995</v>
          </cell>
          <cell r="F710">
            <v>1616</v>
          </cell>
          <cell r="G710">
            <v>2155</v>
          </cell>
          <cell r="H710">
            <v>120</v>
          </cell>
          <cell r="I710">
            <v>8.0213903743315509E-2</v>
          </cell>
          <cell r="J710">
            <v>160</v>
          </cell>
          <cell r="K710">
            <v>8.0200501253132828E-2</v>
          </cell>
        </row>
        <row r="711">
          <cell r="A711" t="str">
            <v>9691B001AA</v>
          </cell>
          <cell r="B711" t="str">
            <v>DRM1060RLLR</v>
          </cell>
          <cell r="C711" t="str">
            <v>Exchange Roller Kit for DR-M1060/M1060II</v>
          </cell>
          <cell r="D711">
            <v>56</v>
          </cell>
          <cell r="E711">
            <v>80</v>
          </cell>
          <cell r="F711">
            <v>61</v>
          </cell>
          <cell r="G711">
            <v>87</v>
          </cell>
          <cell r="H711">
            <v>5</v>
          </cell>
          <cell r="I711">
            <v>8.9285714285714288E-2</v>
          </cell>
          <cell r="J711">
            <v>7</v>
          </cell>
          <cell r="K711">
            <v>8.7499999999999994E-2</v>
          </cell>
        </row>
        <row r="712">
          <cell r="A712" t="str">
            <v>9737B046AA</v>
          </cell>
          <cell r="B712" t="str">
            <v>ECM1060II1YD</v>
          </cell>
          <cell r="C712" t="str">
            <v>eCarePAK (Advanced Exchange Program) for DR-M1060II 1 year</v>
          </cell>
          <cell r="D712">
            <v>239</v>
          </cell>
          <cell r="E712">
            <v>318</v>
          </cell>
          <cell r="F712">
            <v>259</v>
          </cell>
          <cell r="G712">
            <v>344</v>
          </cell>
          <cell r="H712">
            <v>20</v>
          </cell>
          <cell r="I712">
            <v>8.3682008368200833E-2</v>
          </cell>
          <cell r="J712">
            <v>26</v>
          </cell>
          <cell r="K712">
            <v>8.1761006289308172E-2</v>
          </cell>
        </row>
        <row r="713">
          <cell r="A713" t="str">
            <v>9738B023AA</v>
          </cell>
          <cell r="B713" t="str">
            <v>ECM1060II2YD</v>
          </cell>
          <cell r="C713" t="str">
            <v>eCarePAK (Advanced Exchange Program) for DR-M1060II 2 year</v>
          </cell>
          <cell r="D713">
            <v>430</v>
          </cell>
          <cell r="E713">
            <v>571</v>
          </cell>
          <cell r="F713">
            <v>465</v>
          </cell>
          <cell r="G713">
            <v>617</v>
          </cell>
          <cell r="H713">
            <v>35</v>
          </cell>
          <cell r="I713">
            <v>8.1395348837209308E-2</v>
          </cell>
          <cell r="J713">
            <v>46</v>
          </cell>
          <cell r="K713">
            <v>8.0560420315236428E-2</v>
          </cell>
        </row>
        <row r="714">
          <cell r="A714" t="str">
            <v>9738B024AA</v>
          </cell>
          <cell r="B714" t="str">
            <v>ECM1060II1MD</v>
          </cell>
          <cell r="C714" t="str">
            <v>eCarePAK (Advanced Exchange Program) for DR-M1060II 1 Month</v>
          </cell>
          <cell r="D714">
            <v>23.9</v>
          </cell>
          <cell r="E714">
            <v>31.8</v>
          </cell>
          <cell r="F714">
            <v>26</v>
          </cell>
          <cell r="G714">
            <v>35</v>
          </cell>
          <cell r="H714">
            <v>2.1000000000000014</v>
          </cell>
          <cell r="I714">
            <v>8.7866108786610941E-2</v>
          </cell>
          <cell r="J714">
            <v>3.1999999999999993</v>
          </cell>
          <cell r="K714">
            <v>0.10062893081761004</v>
          </cell>
        </row>
        <row r="715">
          <cell r="A715" t="str">
            <v>3151C002AB</v>
          </cell>
          <cell r="B715" t="str">
            <v>DR-G2090</v>
          </cell>
          <cell r="C715" t="str">
            <v xml:space="preserve">DR-G2090 USB </v>
          </cell>
          <cell r="D715">
            <v>3859</v>
          </cell>
          <cell r="E715">
            <v>5145</v>
          </cell>
          <cell r="F715">
            <v>4168</v>
          </cell>
          <cell r="G715">
            <v>5557</v>
          </cell>
          <cell r="H715">
            <v>309</v>
          </cell>
          <cell r="I715">
            <v>8.0072557657424201E-2</v>
          </cell>
          <cell r="J715">
            <v>412</v>
          </cell>
          <cell r="K715">
            <v>8.0077745383867832E-2</v>
          </cell>
        </row>
        <row r="716">
          <cell r="A716" t="str">
            <v>3601C001AA</v>
          </cell>
          <cell r="B716" t="str">
            <v>IMPR G SER</v>
          </cell>
          <cell r="C716" t="str">
            <v>Imprinter for G-series</v>
          </cell>
          <cell r="D716">
            <v>298</v>
          </cell>
          <cell r="E716">
            <v>425</v>
          </cell>
          <cell r="F716">
            <v>322</v>
          </cell>
          <cell r="G716">
            <v>459</v>
          </cell>
          <cell r="H716">
            <v>24</v>
          </cell>
          <cell r="I716">
            <v>8.0536912751677847E-2</v>
          </cell>
          <cell r="J716">
            <v>34</v>
          </cell>
          <cell r="K716">
            <v>0.08</v>
          </cell>
        </row>
        <row r="717">
          <cell r="A717" t="str">
            <v>3601C002AA</v>
          </cell>
          <cell r="B717" t="str">
            <v>EX ROLL GSER</v>
          </cell>
          <cell r="C717" t="str">
            <v>Exchange Roller Kit for G-series</v>
          </cell>
          <cell r="D717">
            <v>94</v>
          </cell>
          <cell r="E717">
            <v>134</v>
          </cell>
          <cell r="F717">
            <v>102</v>
          </cell>
          <cell r="G717">
            <v>145</v>
          </cell>
          <cell r="H717">
            <v>8</v>
          </cell>
          <cell r="I717">
            <v>8.5106382978723402E-2</v>
          </cell>
          <cell r="J717">
            <v>11</v>
          </cell>
          <cell r="K717">
            <v>8.2089552238805971E-2</v>
          </cell>
        </row>
        <row r="718">
          <cell r="A718" t="str">
            <v>3601C004AA</v>
          </cell>
          <cell r="B718" t="str">
            <v>WHTPL ROLR</v>
          </cell>
          <cell r="C718" t="str">
            <v xml:space="preserve">White Platen Roller </v>
          </cell>
          <cell r="D718">
            <v>61</v>
          </cell>
          <cell r="E718">
            <v>86</v>
          </cell>
          <cell r="F718">
            <v>66</v>
          </cell>
          <cell r="G718">
            <v>93</v>
          </cell>
          <cell r="H718">
            <v>5</v>
          </cell>
          <cell r="I718">
            <v>8.1967213114754092E-2</v>
          </cell>
          <cell r="J718">
            <v>7</v>
          </cell>
          <cell r="K718">
            <v>8.1395348837209308E-2</v>
          </cell>
        </row>
        <row r="719">
          <cell r="A719" t="str">
            <v>3601C005AA</v>
          </cell>
          <cell r="B719" t="str">
            <v>SEP PAD G2</v>
          </cell>
          <cell r="C719" t="str">
            <v>Separation Pad for G2</v>
          </cell>
          <cell r="D719">
            <v>27</v>
          </cell>
          <cell r="E719">
            <v>39</v>
          </cell>
          <cell r="F719">
            <v>30</v>
          </cell>
          <cell r="G719">
            <v>43</v>
          </cell>
          <cell r="H719">
            <v>3</v>
          </cell>
          <cell r="I719">
            <v>0.1111111111111111</v>
          </cell>
          <cell r="J719">
            <v>4</v>
          </cell>
          <cell r="K719">
            <v>0.10256410256410256</v>
          </cell>
        </row>
        <row r="720">
          <cell r="A720" t="str">
            <v>2294C002AA</v>
          </cell>
          <cell r="B720" t="str">
            <v>SCANKIOSK DR</v>
          </cell>
          <cell r="C720" t="str">
            <v>Scan Kiosk</v>
          </cell>
          <cell r="D720">
            <v>1325</v>
          </cell>
          <cell r="E720">
            <v>1895</v>
          </cell>
          <cell r="F720">
            <v>1431</v>
          </cell>
          <cell r="G720">
            <v>2047</v>
          </cell>
          <cell r="H720">
            <v>106</v>
          </cell>
          <cell r="I720">
            <v>0.08</v>
          </cell>
          <cell r="J720">
            <v>152</v>
          </cell>
          <cell r="K720">
            <v>8.0211081794195255E-2</v>
          </cell>
        </row>
        <row r="721">
          <cell r="A721" t="str">
            <v>0127T974</v>
          </cell>
          <cell r="B721" t="str">
            <v>WSOPTCABINET</v>
          </cell>
          <cell r="C721" t="str">
            <v>Scan Kiosk Cabinet (Optional)</v>
          </cell>
          <cell r="D721">
            <v>226</v>
          </cell>
          <cell r="E721">
            <v>325</v>
          </cell>
          <cell r="F721">
            <v>245</v>
          </cell>
          <cell r="G721">
            <v>351</v>
          </cell>
          <cell r="H721">
            <v>19</v>
          </cell>
          <cell r="I721">
            <v>8.4070796460176997E-2</v>
          </cell>
          <cell r="J721">
            <v>26</v>
          </cell>
          <cell r="K721">
            <v>0.08</v>
          </cell>
        </row>
        <row r="722">
          <cell r="A722" t="str">
            <v>3613C004AA</v>
          </cell>
          <cell r="B722" t="str">
            <v>SCANKIOSKII</v>
          </cell>
          <cell r="C722" t="str">
            <v>Scan Kiosk II</v>
          </cell>
          <cell r="D722">
            <v>2447</v>
          </cell>
          <cell r="E722">
            <v>3495</v>
          </cell>
          <cell r="F722">
            <v>2643</v>
          </cell>
          <cell r="G722">
            <v>3775</v>
          </cell>
          <cell r="H722">
            <v>196</v>
          </cell>
          <cell r="I722">
            <v>8.0098079280751938E-2</v>
          </cell>
          <cell r="J722">
            <v>280</v>
          </cell>
          <cell r="K722">
            <v>8.0114449213161659E-2</v>
          </cell>
        </row>
        <row r="723">
          <cell r="A723" t="str">
            <v>9735B001AA</v>
          </cell>
          <cell r="B723" t="str">
            <v>INSTPKDR DLR</v>
          </cell>
          <cell r="C723" t="str">
            <v>eCarePak Onsite Installation for G1100/ G1130/ X10C/ X10CII</v>
          </cell>
          <cell r="D723">
            <v>242</v>
          </cell>
          <cell r="E723">
            <v>318</v>
          </cell>
          <cell r="F723">
            <v>262</v>
          </cell>
          <cell r="G723">
            <v>344</v>
          </cell>
          <cell r="H723">
            <v>20</v>
          </cell>
          <cell r="I723">
            <v>8.2644628099173556E-2</v>
          </cell>
          <cell r="J723">
            <v>26</v>
          </cell>
          <cell r="K723">
            <v>8.1761006289308172E-2</v>
          </cell>
        </row>
        <row r="724">
          <cell r="A724" t="str">
            <v>9735B002AA</v>
          </cell>
          <cell r="B724" t="str">
            <v>INSTLTRA DLR</v>
          </cell>
          <cell r="C724" t="str">
            <v>eCarePAK Onsite Installation With Training for G1100/ G1130/ X10C/ X10CII</v>
          </cell>
          <cell r="D724">
            <v>407</v>
          </cell>
          <cell r="E724">
            <v>533</v>
          </cell>
          <cell r="F724">
            <v>440</v>
          </cell>
          <cell r="G724">
            <v>576</v>
          </cell>
          <cell r="H724">
            <v>33</v>
          </cell>
          <cell r="I724">
            <v>8.1081081081081086E-2</v>
          </cell>
          <cell r="J724">
            <v>43</v>
          </cell>
          <cell r="K724">
            <v>8.0675422138836772E-2</v>
          </cell>
        </row>
        <row r="725">
          <cell r="A725" t="str">
            <v>9739B068AA</v>
          </cell>
          <cell r="B725" t="str">
            <v>ECP2090 1YRD</v>
          </cell>
          <cell r="C725" t="str">
            <v>eCarePAK (On-Site Service Program) for DR-G2090 USB 1 year</v>
          </cell>
          <cell r="D725">
            <v>727</v>
          </cell>
          <cell r="E725">
            <v>967</v>
          </cell>
          <cell r="F725">
            <v>786</v>
          </cell>
          <cell r="G725">
            <v>1045</v>
          </cell>
          <cell r="H725">
            <v>59</v>
          </cell>
          <cell r="I725">
            <v>8.11554332874828E-2</v>
          </cell>
          <cell r="J725">
            <v>78</v>
          </cell>
          <cell r="K725">
            <v>8.0661840744570834E-2</v>
          </cell>
        </row>
        <row r="726">
          <cell r="A726" t="str">
            <v>9739B069AA</v>
          </cell>
          <cell r="B726" t="str">
            <v>ECP 2090 2YD</v>
          </cell>
          <cell r="C726" t="str">
            <v>eCarePAK (On-Site Service Program) for DR-G2090 USB 2 year</v>
          </cell>
          <cell r="D726">
            <v>1213</v>
          </cell>
          <cell r="E726">
            <v>1612</v>
          </cell>
          <cell r="F726">
            <v>1311</v>
          </cell>
          <cell r="G726">
            <v>1741</v>
          </cell>
          <cell r="H726">
            <v>98</v>
          </cell>
          <cell r="I726">
            <v>8.0791426215993403E-2</v>
          </cell>
          <cell r="J726">
            <v>129</v>
          </cell>
          <cell r="K726">
            <v>8.0024813895781644E-2</v>
          </cell>
        </row>
        <row r="727">
          <cell r="A727" t="str">
            <v>9739B071AA</v>
          </cell>
          <cell r="B727" t="str">
            <v>ECPDR20909MD</v>
          </cell>
          <cell r="C727" t="str">
            <v>eCarePAK (On-Site Service Program) for DR-G2090 USB 9 months</v>
          </cell>
          <cell r="D727">
            <v>566</v>
          </cell>
          <cell r="E727">
            <v>752</v>
          </cell>
          <cell r="F727">
            <v>612</v>
          </cell>
          <cell r="G727">
            <v>813</v>
          </cell>
          <cell r="H727">
            <v>46</v>
          </cell>
          <cell r="I727">
            <v>8.1272084805653705E-2</v>
          </cell>
          <cell r="J727">
            <v>61</v>
          </cell>
          <cell r="K727">
            <v>8.1117021276595744E-2</v>
          </cell>
        </row>
        <row r="728">
          <cell r="A728" t="str">
            <v>9739B072AA</v>
          </cell>
          <cell r="B728" t="str">
            <v>ECP209021MTD</v>
          </cell>
          <cell r="C728" t="str">
            <v>eCarePAK (On-Site Service Program) for DR-G2090 USB  9 months + 1year</v>
          </cell>
          <cell r="D728">
            <v>1051</v>
          </cell>
          <cell r="E728">
            <v>1397</v>
          </cell>
          <cell r="F728">
            <v>1136</v>
          </cell>
          <cell r="G728">
            <v>1509</v>
          </cell>
          <cell r="H728">
            <v>85</v>
          </cell>
          <cell r="I728">
            <v>8.0875356803044723E-2</v>
          </cell>
          <cell r="J728">
            <v>112</v>
          </cell>
          <cell r="K728">
            <v>8.0171796707229778E-2</v>
          </cell>
        </row>
        <row r="729">
          <cell r="A729" t="str">
            <v>9739B073AA</v>
          </cell>
          <cell r="B729" t="str">
            <v>ECP20901YPD</v>
          </cell>
          <cell r="C729" t="str">
            <v>eCarePAK (On-Site Service Program) for DR-G2090 USB 1 year +1 PM</v>
          </cell>
          <cell r="D729">
            <v>878</v>
          </cell>
          <cell r="E729">
            <v>1167</v>
          </cell>
          <cell r="F729">
            <v>949</v>
          </cell>
          <cell r="G729">
            <v>1261</v>
          </cell>
          <cell r="H729">
            <v>71</v>
          </cell>
          <cell r="I729">
            <v>8.0865603644646927E-2</v>
          </cell>
          <cell r="J729">
            <v>94</v>
          </cell>
          <cell r="K729">
            <v>8.0548414738646101E-2</v>
          </cell>
        </row>
        <row r="730">
          <cell r="A730" t="str">
            <v>9739B074AA</v>
          </cell>
          <cell r="B730" t="str">
            <v>ECP20902YPD</v>
          </cell>
          <cell r="C730" t="str">
            <v>eCarePAK (ON-Site Service Program) for DR-G2090 USB 2 year + 2 PM</v>
          </cell>
          <cell r="D730">
            <v>1514</v>
          </cell>
          <cell r="E730">
            <v>2012</v>
          </cell>
          <cell r="F730">
            <v>1636</v>
          </cell>
          <cell r="G730">
            <v>2173</v>
          </cell>
          <cell r="H730">
            <v>122</v>
          </cell>
          <cell r="I730">
            <v>8.0581241743725232E-2</v>
          </cell>
          <cell r="J730">
            <v>161</v>
          </cell>
          <cell r="K730">
            <v>8.001988071570576E-2</v>
          </cell>
        </row>
        <row r="731">
          <cell r="A731" t="str">
            <v>9739B075AA</v>
          </cell>
          <cell r="B731" t="str">
            <v>ECP20909MPD</v>
          </cell>
          <cell r="C731" t="str">
            <v>eCarePAK (On-Site Service Program) for DR-G2090 USB 9 months +1PM</v>
          </cell>
          <cell r="D731">
            <v>716</v>
          </cell>
          <cell r="E731">
            <v>952</v>
          </cell>
          <cell r="F731">
            <v>774</v>
          </cell>
          <cell r="G731">
            <v>1029</v>
          </cell>
          <cell r="H731">
            <v>58</v>
          </cell>
          <cell r="I731">
            <v>8.1005586592178769E-2</v>
          </cell>
          <cell r="J731">
            <v>77</v>
          </cell>
          <cell r="K731">
            <v>8.0882352941176475E-2</v>
          </cell>
        </row>
        <row r="732">
          <cell r="A732" t="str">
            <v>9739B076AA</v>
          </cell>
          <cell r="B732" t="str">
            <v>ECP209021MPD</v>
          </cell>
          <cell r="C732" t="str">
            <v>eCarePAK (On-Site Service Program) for DR-G2090 USB 9 months +1 year +2PM</v>
          </cell>
          <cell r="D732">
            <v>1353</v>
          </cell>
          <cell r="E732">
            <v>1797</v>
          </cell>
          <cell r="F732">
            <v>1462</v>
          </cell>
          <cell r="G732">
            <v>1941</v>
          </cell>
          <cell r="H732">
            <v>109</v>
          </cell>
          <cell r="I732">
            <v>8.0561714708056176E-2</v>
          </cell>
          <cell r="J732">
            <v>144</v>
          </cell>
          <cell r="K732">
            <v>8.0133555926544239E-2</v>
          </cell>
        </row>
        <row r="733">
          <cell r="A733" t="str">
            <v>9739B024AA</v>
          </cell>
          <cell r="B733" t="str">
            <v>EPK LVMV/PM</v>
          </cell>
          <cell r="C733" t="str">
            <v>eCarePAK PM (On-Site Service Program) for LVP Scanner Single Event Preventative Maintenance</v>
          </cell>
          <cell r="D733">
            <v>409</v>
          </cell>
          <cell r="E733">
            <v>533</v>
          </cell>
          <cell r="F733">
            <v>442</v>
          </cell>
          <cell r="G733">
            <v>576</v>
          </cell>
          <cell r="H733">
            <v>33</v>
          </cell>
          <cell r="I733">
            <v>8.0684596577017112E-2</v>
          </cell>
          <cell r="J733">
            <v>43</v>
          </cell>
          <cell r="K733">
            <v>8.0675422138836772E-2</v>
          </cell>
        </row>
        <row r="734">
          <cell r="A734" t="str">
            <v>9739B070AA</v>
          </cell>
          <cell r="B734" t="str">
            <v>ECPK2090 1MD</v>
          </cell>
          <cell r="C734" t="str">
            <v xml:space="preserve">eCarePAK (On-Site Service Program) for DR-G2090 USB 1 Month </v>
          </cell>
          <cell r="D734">
            <v>81</v>
          </cell>
          <cell r="E734">
            <v>96.7</v>
          </cell>
          <cell r="F734">
            <v>88</v>
          </cell>
          <cell r="G734">
            <v>105</v>
          </cell>
          <cell r="H734">
            <v>7</v>
          </cell>
          <cell r="I734">
            <v>8.6419753086419748E-2</v>
          </cell>
          <cell r="J734">
            <v>8.2999999999999972</v>
          </cell>
          <cell r="K734">
            <v>8.5832471561530468E-2</v>
          </cell>
        </row>
        <row r="735">
          <cell r="A735" t="str">
            <v>9739B079AA</v>
          </cell>
          <cell r="B735" t="str">
            <v>ECP2090O51YD</v>
          </cell>
          <cell r="C735" t="str">
            <v>eCarePAK (On-Site Service Program) for DR-G2090 Unit Over 5yrs Additional 1yr</v>
          </cell>
          <cell r="D735">
            <v>1534</v>
          </cell>
          <cell r="E735">
            <v>2045</v>
          </cell>
          <cell r="F735">
            <v>1657</v>
          </cell>
          <cell r="G735">
            <v>2209</v>
          </cell>
          <cell r="H735">
            <v>123</v>
          </cell>
          <cell r="I735">
            <v>8.0182529335071709E-2</v>
          </cell>
          <cell r="J735">
            <v>164</v>
          </cell>
          <cell r="K735">
            <v>8.019559902200489E-2</v>
          </cell>
        </row>
        <row r="736">
          <cell r="A736" t="str">
            <v>9739B080AA</v>
          </cell>
          <cell r="B736" t="str">
            <v>ECP2090O52YD</v>
          </cell>
          <cell r="C736" t="str">
            <v>eCarePAK (On-Site Service Program) for DR-G2090 Unit Over 5yrs Additional 2yrs</v>
          </cell>
          <cell r="D736">
            <v>2798</v>
          </cell>
          <cell r="E736">
            <v>3731</v>
          </cell>
          <cell r="F736">
            <v>3022</v>
          </cell>
          <cell r="G736">
            <v>4030</v>
          </cell>
          <cell r="H736">
            <v>224</v>
          </cell>
          <cell r="I736">
            <v>8.0057183702644752E-2</v>
          </cell>
          <cell r="J736">
            <v>299</v>
          </cell>
          <cell r="K736">
            <v>8.0139372822299645E-2</v>
          </cell>
        </row>
        <row r="737">
          <cell r="A737" t="str">
            <v>3150C002AB</v>
          </cell>
          <cell r="B737" t="str">
            <v>DR-G2110</v>
          </cell>
          <cell r="C737" t="str">
            <v>DR-G2110</v>
          </cell>
          <cell r="D737">
            <v>4632</v>
          </cell>
          <cell r="E737">
            <v>6175</v>
          </cell>
          <cell r="F737">
            <v>5003</v>
          </cell>
          <cell r="G737">
            <v>6669</v>
          </cell>
          <cell r="H737">
            <v>371</v>
          </cell>
          <cell r="I737">
            <v>8.0094991364421414E-2</v>
          </cell>
          <cell r="J737">
            <v>494</v>
          </cell>
          <cell r="K737">
            <v>0.08</v>
          </cell>
        </row>
        <row r="738">
          <cell r="A738" t="str">
            <v>9739B050AA</v>
          </cell>
          <cell r="B738" t="str">
            <v>ECPG21101YDL</v>
          </cell>
          <cell r="C738" t="str">
            <v>eCarePAK (On-Site Service Program) for DR-G2110 1 year</v>
          </cell>
          <cell r="D738">
            <v>805</v>
          </cell>
          <cell r="E738">
            <v>1070</v>
          </cell>
          <cell r="F738">
            <v>870</v>
          </cell>
          <cell r="G738">
            <v>1156</v>
          </cell>
          <cell r="H738">
            <v>65</v>
          </cell>
          <cell r="I738">
            <v>8.0745341614906832E-2</v>
          </cell>
          <cell r="J738">
            <v>86</v>
          </cell>
          <cell r="K738">
            <v>8.0373831775700941E-2</v>
          </cell>
        </row>
        <row r="739">
          <cell r="A739" t="str">
            <v>9739B051AA</v>
          </cell>
          <cell r="B739" t="str">
            <v>ECPG21102YDL</v>
          </cell>
          <cell r="C739" t="str">
            <v>eCarePAK (On-Site Service Program) for DR-G2110 2 year</v>
          </cell>
          <cell r="D739">
            <v>1449</v>
          </cell>
          <cell r="E739">
            <v>1926</v>
          </cell>
          <cell r="F739">
            <v>1565</v>
          </cell>
          <cell r="G739">
            <v>2081</v>
          </cell>
          <cell r="H739">
            <v>116</v>
          </cell>
          <cell r="I739">
            <v>8.0055210489993103E-2</v>
          </cell>
          <cell r="J739">
            <v>155</v>
          </cell>
          <cell r="K739">
            <v>8.0477673935617861E-2</v>
          </cell>
        </row>
        <row r="740">
          <cell r="A740" t="str">
            <v>9739B053AA</v>
          </cell>
          <cell r="B740" t="str">
            <v>ECPG21109MDL</v>
          </cell>
          <cell r="C740" t="str">
            <v>eCarePAK (On-Site Service Program) for DR-G2110 9 months</v>
          </cell>
          <cell r="D740">
            <v>605</v>
          </cell>
          <cell r="E740">
            <v>802</v>
          </cell>
          <cell r="F740">
            <v>654</v>
          </cell>
          <cell r="G740">
            <v>867</v>
          </cell>
          <cell r="H740">
            <v>49</v>
          </cell>
          <cell r="I740">
            <v>8.0991735537190079E-2</v>
          </cell>
          <cell r="J740">
            <v>65</v>
          </cell>
          <cell r="K740">
            <v>8.1047381546134667E-2</v>
          </cell>
        </row>
        <row r="741">
          <cell r="A741" t="str">
            <v>9739B054AA</v>
          </cell>
          <cell r="B741" t="str">
            <v>ECPG211021MD</v>
          </cell>
          <cell r="C741" t="str">
            <v>eCarePAK (On-Site Service Program) for DR-G2110  9 months + 1year</v>
          </cell>
          <cell r="D741">
            <v>1268</v>
          </cell>
          <cell r="E741">
            <v>1685</v>
          </cell>
          <cell r="F741">
            <v>1370</v>
          </cell>
          <cell r="G741">
            <v>1820</v>
          </cell>
          <cell r="H741">
            <v>102</v>
          </cell>
          <cell r="I741">
            <v>8.0441640378548895E-2</v>
          </cell>
          <cell r="J741">
            <v>135</v>
          </cell>
          <cell r="K741">
            <v>8.0118694362017809E-2</v>
          </cell>
        </row>
        <row r="742">
          <cell r="A742" t="str">
            <v>9739B055AA</v>
          </cell>
          <cell r="B742" t="str">
            <v>ECPG21101YPD</v>
          </cell>
          <cell r="C742" t="str">
            <v>eCarePAK (On-Site Service Program) for DR-G2110 1 year +1 PM</v>
          </cell>
          <cell r="D742">
            <v>956</v>
          </cell>
          <cell r="E742">
            <v>1270</v>
          </cell>
          <cell r="F742">
            <v>1033</v>
          </cell>
          <cell r="G742">
            <v>1372</v>
          </cell>
          <cell r="H742">
            <v>77</v>
          </cell>
          <cell r="I742">
            <v>8.0543933054393307E-2</v>
          </cell>
          <cell r="J742">
            <v>102</v>
          </cell>
          <cell r="K742">
            <v>8.0314960629921259E-2</v>
          </cell>
        </row>
        <row r="743">
          <cell r="A743" t="str">
            <v>9739B056AA</v>
          </cell>
          <cell r="B743" t="str">
            <v>ECPG21102YPD</v>
          </cell>
          <cell r="C743" t="str">
            <v>eCarePAK (ON-Site Service Program) for DR-G2110 2 year + 2 PM</v>
          </cell>
          <cell r="D743">
            <v>1751</v>
          </cell>
          <cell r="E743">
            <v>2326</v>
          </cell>
          <cell r="F743">
            <v>1892</v>
          </cell>
          <cell r="G743">
            <v>2513</v>
          </cell>
          <cell r="H743">
            <v>141</v>
          </cell>
          <cell r="I743">
            <v>8.0525414049114785E-2</v>
          </cell>
          <cell r="J743">
            <v>187</v>
          </cell>
          <cell r="K743">
            <v>8.0395528804815139E-2</v>
          </cell>
        </row>
        <row r="744">
          <cell r="A744" t="str">
            <v>9739B057AA</v>
          </cell>
          <cell r="B744" t="str">
            <v>ECPG21109MPD</v>
          </cell>
          <cell r="C744" t="str">
            <v>eCarePAK (On-Site Service Program) for DR-G2110 9 months +1PM</v>
          </cell>
          <cell r="D744">
            <v>754</v>
          </cell>
          <cell r="E744">
            <v>1002</v>
          </cell>
          <cell r="F744">
            <v>815</v>
          </cell>
          <cell r="G744">
            <v>1083</v>
          </cell>
          <cell r="H744">
            <v>61</v>
          </cell>
          <cell r="I744">
            <v>8.0901856763925736E-2</v>
          </cell>
          <cell r="J744">
            <v>81</v>
          </cell>
          <cell r="K744">
            <v>8.0838323353293412E-2</v>
          </cell>
        </row>
        <row r="745">
          <cell r="A745" t="str">
            <v>9739B058AA</v>
          </cell>
          <cell r="B745" t="str">
            <v>ECG211021MPD</v>
          </cell>
          <cell r="C745" t="str">
            <v>eCarePAK (On-Site Service Program) for DR-G2110 9 months +1 year +2PM</v>
          </cell>
          <cell r="D745">
            <v>1569</v>
          </cell>
          <cell r="E745">
            <v>2085</v>
          </cell>
          <cell r="F745">
            <v>1695</v>
          </cell>
          <cell r="G745">
            <v>2252</v>
          </cell>
          <cell r="H745">
            <v>126</v>
          </cell>
          <cell r="I745">
            <v>8.0305927342256209E-2</v>
          </cell>
          <cell r="J745">
            <v>167</v>
          </cell>
          <cell r="K745">
            <v>8.0095923261390881E-2</v>
          </cell>
        </row>
        <row r="746">
          <cell r="A746" t="str">
            <v>9739B052AA</v>
          </cell>
          <cell r="B746" t="str">
            <v>ECPG21101MDL</v>
          </cell>
          <cell r="C746" t="str">
            <v>eCarePAK (On-Site Service Program) for DR-G2110 1 Month</v>
          </cell>
          <cell r="D746">
            <v>81</v>
          </cell>
          <cell r="E746">
            <v>107</v>
          </cell>
          <cell r="F746">
            <v>88</v>
          </cell>
          <cell r="G746">
            <v>116</v>
          </cell>
          <cell r="H746">
            <v>7</v>
          </cell>
          <cell r="I746">
            <v>8.6419753086419748E-2</v>
          </cell>
          <cell r="J746">
            <v>9</v>
          </cell>
          <cell r="K746">
            <v>8.4112149532710276E-2</v>
          </cell>
        </row>
        <row r="747">
          <cell r="A747" t="str">
            <v>9739B081AA</v>
          </cell>
          <cell r="B747" t="str">
            <v>ECP2110O51YD</v>
          </cell>
          <cell r="C747" t="str">
            <v>eCarePAK (On-Site Service Program) for DR-G2110/DR-G2110 USB Unit Over 5yrs Additional 1yr</v>
          </cell>
          <cell r="D747">
            <v>1609</v>
          </cell>
          <cell r="E747">
            <v>2145</v>
          </cell>
          <cell r="F747">
            <v>1738</v>
          </cell>
          <cell r="G747">
            <v>2317</v>
          </cell>
          <cell r="H747">
            <v>129</v>
          </cell>
          <cell r="I747">
            <v>8.0174021131137349E-2</v>
          </cell>
          <cell r="J747">
            <v>172</v>
          </cell>
          <cell r="K747">
            <v>8.0186480186480183E-2</v>
          </cell>
        </row>
        <row r="748">
          <cell r="A748" t="str">
            <v>9739B082AA</v>
          </cell>
          <cell r="B748" t="str">
            <v>ECP2110O52YD</v>
          </cell>
          <cell r="C748" t="str">
            <v>eCarePAK (On-Site Service Program) for DR-G2110/DR-G2110 USB Unit Over 5yrs Additional 2yrs</v>
          </cell>
          <cell r="D748">
            <v>2935</v>
          </cell>
          <cell r="E748">
            <v>3913</v>
          </cell>
          <cell r="F748">
            <v>3170</v>
          </cell>
          <cell r="G748">
            <v>4227</v>
          </cell>
          <cell r="H748">
            <v>235</v>
          </cell>
          <cell r="I748">
            <v>8.006814310051108E-2</v>
          </cell>
          <cell r="J748">
            <v>314</v>
          </cell>
          <cell r="K748">
            <v>8.0245336059289546E-2</v>
          </cell>
        </row>
        <row r="749">
          <cell r="A749" t="str">
            <v>9735B003AA</v>
          </cell>
          <cell r="B749" t="str">
            <v>FADGIPAKDLR</v>
          </cell>
          <cell r="C749" t="str">
            <v>eCarePAK (On Site Service) FADGI Compliance Installation Package for DR-G2110/DR-G2140</v>
          </cell>
          <cell r="D749">
            <v>1109</v>
          </cell>
          <cell r="E749">
            <v>1479</v>
          </cell>
          <cell r="F749">
            <v>1198</v>
          </cell>
          <cell r="G749">
            <v>1598</v>
          </cell>
          <cell r="H749">
            <v>89</v>
          </cell>
          <cell r="I749">
            <v>8.025247971145176E-2</v>
          </cell>
          <cell r="J749">
            <v>119</v>
          </cell>
          <cell r="K749">
            <v>8.0459770114942528E-2</v>
          </cell>
        </row>
        <row r="750">
          <cell r="A750" t="str">
            <v>3150C009AB</v>
          </cell>
          <cell r="B750" t="str">
            <v>DR-G2110USB</v>
          </cell>
          <cell r="C750" t="str">
            <v xml:space="preserve">DR-G2110 USB </v>
          </cell>
          <cell r="D750">
            <v>4632</v>
          </cell>
          <cell r="E750">
            <v>6175</v>
          </cell>
          <cell r="F750">
            <v>5003</v>
          </cell>
          <cell r="G750">
            <v>6669</v>
          </cell>
          <cell r="H750">
            <v>371</v>
          </cell>
          <cell r="I750">
            <v>8.0094991364421414E-2</v>
          </cell>
          <cell r="J750">
            <v>494</v>
          </cell>
          <cell r="K750">
            <v>0.08</v>
          </cell>
        </row>
        <row r="751">
          <cell r="A751" t="str">
            <v>9739B052AA</v>
          </cell>
          <cell r="B751" t="str">
            <v>ECPG21101MDL</v>
          </cell>
          <cell r="C751" t="str">
            <v xml:space="preserve">eCarePAK (On-Site Service Program) for DR-G2110 1 Month </v>
          </cell>
          <cell r="D751">
            <v>81</v>
          </cell>
          <cell r="E751">
            <v>107</v>
          </cell>
          <cell r="F751">
            <v>88</v>
          </cell>
          <cell r="G751">
            <v>116</v>
          </cell>
          <cell r="H751">
            <v>7</v>
          </cell>
          <cell r="I751">
            <v>8.6419753086419748E-2</v>
          </cell>
          <cell r="J751">
            <v>9</v>
          </cell>
          <cell r="K751">
            <v>8.4112149532710276E-2</v>
          </cell>
        </row>
        <row r="752">
          <cell r="A752" t="str">
            <v>3149C002AB</v>
          </cell>
          <cell r="B752" t="str">
            <v>DR-G2140</v>
          </cell>
          <cell r="C752" t="str">
            <v>DR-G2140</v>
          </cell>
          <cell r="D752">
            <v>6949</v>
          </cell>
          <cell r="E752">
            <v>9265</v>
          </cell>
          <cell r="F752">
            <v>7505</v>
          </cell>
          <cell r="G752">
            <v>10007</v>
          </cell>
          <cell r="H752">
            <v>556</v>
          </cell>
          <cell r="I752">
            <v>8.0011512447834221E-2</v>
          </cell>
          <cell r="J752">
            <v>742</v>
          </cell>
          <cell r="K752">
            <v>8.0086346465191582E-2</v>
          </cell>
        </row>
        <row r="753">
          <cell r="A753" t="str">
            <v>9739B059AA</v>
          </cell>
          <cell r="B753" t="str">
            <v>ECPG2140 1YD</v>
          </cell>
          <cell r="C753" t="str">
            <v>eCarePAK (On-Site Service Program) for DR-G2140 1 year</v>
          </cell>
          <cell r="D753">
            <v>1032</v>
          </cell>
          <cell r="E753">
            <v>1371</v>
          </cell>
          <cell r="F753">
            <v>1115</v>
          </cell>
          <cell r="G753">
            <v>1481</v>
          </cell>
          <cell r="H753">
            <v>83</v>
          </cell>
          <cell r="I753">
            <v>8.0426356589147291E-2</v>
          </cell>
          <cell r="J753">
            <v>110</v>
          </cell>
          <cell r="K753">
            <v>8.0233406272793587E-2</v>
          </cell>
        </row>
        <row r="754">
          <cell r="A754" t="str">
            <v>9739B060AA</v>
          </cell>
          <cell r="B754" t="str">
            <v>ECPG21402YD</v>
          </cell>
          <cell r="C754" t="str">
            <v>eCarePAK (On-Site Service Program) for DR-G2140 2 year</v>
          </cell>
          <cell r="D754">
            <v>1857</v>
          </cell>
          <cell r="E754">
            <v>2468</v>
          </cell>
          <cell r="F754">
            <v>2006</v>
          </cell>
          <cell r="G754">
            <v>2666</v>
          </cell>
          <cell r="H754">
            <v>149</v>
          </cell>
          <cell r="I754">
            <v>8.023694130317717E-2</v>
          </cell>
          <cell r="J754">
            <v>198</v>
          </cell>
          <cell r="K754">
            <v>8.0226904376012972E-2</v>
          </cell>
        </row>
        <row r="755">
          <cell r="A755" t="str">
            <v>9739B062AA</v>
          </cell>
          <cell r="B755" t="str">
            <v>ECPG21409M</v>
          </cell>
          <cell r="C755" t="str">
            <v>eCarePAK (On-Site Service Program) for DR-G2140 9 months</v>
          </cell>
          <cell r="D755">
            <v>774</v>
          </cell>
          <cell r="E755">
            <v>1028</v>
          </cell>
          <cell r="F755">
            <v>836</v>
          </cell>
          <cell r="G755">
            <v>1111</v>
          </cell>
          <cell r="H755">
            <v>62</v>
          </cell>
          <cell r="I755">
            <v>8.0103359173126609E-2</v>
          </cell>
          <cell r="J755">
            <v>83</v>
          </cell>
          <cell r="K755">
            <v>8.0739299610894946E-2</v>
          </cell>
        </row>
        <row r="756">
          <cell r="A756" t="str">
            <v>9739B063AA</v>
          </cell>
          <cell r="B756" t="str">
            <v>ECPG214021MD</v>
          </cell>
          <cell r="C756" t="str">
            <v>eCarePAK (On-Site Service Program) for DR-G2140  9 months + 1year</v>
          </cell>
          <cell r="D756">
            <v>1625</v>
          </cell>
          <cell r="E756">
            <v>2159</v>
          </cell>
          <cell r="F756">
            <v>1755</v>
          </cell>
          <cell r="G756">
            <v>2332</v>
          </cell>
          <cell r="H756">
            <v>130</v>
          </cell>
          <cell r="I756">
            <v>0.08</v>
          </cell>
          <cell r="J756">
            <v>173</v>
          </cell>
          <cell r="K756">
            <v>8.0129689671144047E-2</v>
          </cell>
        </row>
        <row r="757">
          <cell r="A757" t="str">
            <v>9739B064AA</v>
          </cell>
          <cell r="B757" t="str">
            <v>ECPG21401YPD</v>
          </cell>
          <cell r="C757" t="str">
            <v>eCarePAK (On-Site Service Program) for DR-G2140 1 year +1 PM</v>
          </cell>
          <cell r="D757">
            <v>1183</v>
          </cell>
          <cell r="E757">
            <v>1571</v>
          </cell>
          <cell r="F757">
            <v>1278</v>
          </cell>
          <cell r="G757">
            <v>1697</v>
          </cell>
          <cell r="H757">
            <v>95</v>
          </cell>
          <cell r="I757">
            <v>8.0304311073541843E-2</v>
          </cell>
          <cell r="J757">
            <v>126</v>
          </cell>
          <cell r="K757">
            <v>8.0203691915977079E-2</v>
          </cell>
        </row>
        <row r="758">
          <cell r="A758" t="str">
            <v>9739B065AA</v>
          </cell>
          <cell r="B758" t="str">
            <v>ECPG21402YPD</v>
          </cell>
          <cell r="C758" t="str">
            <v>eCarePAK (ON-Site Service Program) for DR-G2140 2 year + 2 PM</v>
          </cell>
          <cell r="D758">
            <v>2158</v>
          </cell>
          <cell r="E758">
            <v>2868</v>
          </cell>
          <cell r="F758">
            <v>2331</v>
          </cell>
          <cell r="G758">
            <v>3098</v>
          </cell>
          <cell r="H758">
            <v>173</v>
          </cell>
          <cell r="I758">
            <v>8.0166821130676552E-2</v>
          </cell>
          <cell r="J758">
            <v>230</v>
          </cell>
          <cell r="K758">
            <v>8.0195258019525803E-2</v>
          </cell>
        </row>
        <row r="759">
          <cell r="A759" t="str">
            <v>9739B066AA</v>
          </cell>
          <cell r="B759" t="str">
            <v>ECPG21409MPD</v>
          </cell>
          <cell r="C759" t="str">
            <v>eCarePAK (On-Site Service Program) for DR-G2140 9 months +1PM</v>
          </cell>
          <cell r="D759">
            <v>925</v>
          </cell>
          <cell r="E759">
            <v>1228</v>
          </cell>
          <cell r="F759">
            <v>999</v>
          </cell>
          <cell r="G759">
            <v>1327</v>
          </cell>
          <cell r="H759">
            <v>74</v>
          </cell>
          <cell r="I759">
            <v>0.08</v>
          </cell>
          <cell r="J759">
            <v>99</v>
          </cell>
          <cell r="K759">
            <v>8.0618892508143317E-2</v>
          </cell>
        </row>
        <row r="760">
          <cell r="A760" t="str">
            <v>9739B067AA</v>
          </cell>
          <cell r="B760" t="str">
            <v>ECP214021MPD</v>
          </cell>
          <cell r="C760" t="str">
            <v>eCarePAK (On-Site Service Program) for DR-G2140 9 months +1 year +2PM</v>
          </cell>
          <cell r="D760">
            <v>1926</v>
          </cell>
          <cell r="E760">
            <v>2559</v>
          </cell>
          <cell r="F760">
            <v>2081</v>
          </cell>
          <cell r="G760">
            <v>2764</v>
          </cell>
          <cell r="H760">
            <v>155</v>
          </cell>
          <cell r="I760">
            <v>8.0477673935617861E-2</v>
          </cell>
          <cell r="J760">
            <v>205</v>
          </cell>
          <cell r="K760">
            <v>8.01094177413052E-2</v>
          </cell>
        </row>
        <row r="761">
          <cell r="A761" t="str">
            <v>9739B024AA</v>
          </cell>
          <cell r="B761" t="str">
            <v>EPK LVMV/PM</v>
          </cell>
          <cell r="C761" t="str">
            <v>eCarePAK PM (On-Site Service Program) for LVP Scanner Single Event</v>
          </cell>
          <cell r="D761">
            <v>409</v>
          </cell>
          <cell r="E761">
            <v>533</v>
          </cell>
          <cell r="F761">
            <v>442</v>
          </cell>
          <cell r="G761">
            <v>576</v>
          </cell>
          <cell r="H761">
            <v>33</v>
          </cell>
          <cell r="I761">
            <v>8.0684596577017112E-2</v>
          </cell>
          <cell r="J761">
            <v>43</v>
          </cell>
          <cell r="K761">
            <v>8.0675422138836772E-2</v>
          </cell>
        </row>
        <row r="762">
          <cell r="A762" t="str">
            <v>9739B061AA</v>
          </cell>
          <cell r="B762" t="str">
            <v>ECPG21401MDL</v>
          </cell>
          <cell r="C762" t="str">
            <v>eCarePAK (On-Site Service Program) for DR-G2140 1 Month</v>
          </cell>
          <cell r="D762">
            <v>104</v>
          </cell>
          <cell r="E762">
            <v>137.1</v>
          </cell>
          <cell r="F762">
            <v>113</v>
          </cell>
          <cell r="G762">
            <v>149</v>
          </cell>
          <cell r="H762">
            <v>9</v>
          </cell>
          <cell r="I762">
            <v>8.6538461538461536E-2</v>
          </cell>
          <cell r="J762">
            <v>11.900000000000006</v>
          </cell>
          <cell r="K762">
            <v>8.6797957695113101E-2</v>
          </cell>
        </row>
        <row r="763">
          <cell r="A763" t="str">
            <v>9739B083AA</v>
          </cell>
          <cell r="B763" t="str">
            <v>ECP2140O51YD</v>
          </cell>
          <cell r="C763" t="str">
            <v>eCarePAK (On-Site Service Program) for DR-G2140/DR-G2140 USB Unit Over 5yrs Additional 1yr</v>
          </cell>
          <cell r="D763">
            <v>1684</v>
          </cell>
          <cell r="E763">
            <v>2245</v>
          </cell>
          <cell r="F763">
            <v>1819</v>
          </cell>
          <cell r="G763">
            <v>2425</v>
          </cell>
          <cell r="H763">
            <v>135</v>
          </cell>
          <cell r="I763">
            <v>8.0166270783847984E-2</v>
          </cell>
          <cell r="J763">
            <v>180</v>
          </cell>
          <cell r="K763">
            <v>8.0178173719376397E-2</v>
          </cell>
        </row>
        <row r="764">
          <cell r="A764" t="str">
            <v>9739B084AA</v>
          </cell>
          <cell r="B764" t="str">
            <v>ECP2140O52YD</v>
          </cell>
          <cell r="C764" t="str">
            <v>eCarePAK (On-Site Service Program) for DR-G2140/DR-G2140 USB Unit Over 5yrs Additional 2yrs</v>
          </cell>
          <cell r="D764">
            <v>3071</v>
          </cell>
          <cell r="E764">
            <v>4095</v>
          </cell>
          <cell r="F764">
            <v>3317</v>
          </cell>
          <cell r="G764">
            <v>4423</v>
          </cell>
          <cell r="H764">
            <v>246</v>
          </cell>
          <cell r="I764">
            <v>8.0104200586128299E-2</v>
          </cell>
          <cell r="J764">
            <v>328</v>
          </cell>
          <cell r="K764">
            <v>8.0097680097680105E-2</v>
          </cell>
        </row>
        <row r="765">
          <cell r="A765" t="str">
            <v>3149C009AB</v>
          </cell>
          <cell r="B765" t="str">
            <v>DR-G2140USB</v>
          </cell>
          <cell r="C765" t="str">
            <v>DR-G2140 USB</v>
          </cell>
          <cell r="D765">
            <v>6949</v>
          </cell>
          <cell r="E765">
            <v>9265</v>
          </cell>
          <cell r="F765">
            <v>7505</v>
          </cell>
          <cell r="G765">
            <v>10007</v>
          </cell>
          <cell r="H765">
            <v>556</v>
          </cell>
          <cell r="I765">
            <v>8.0011512447834221E-2</v>
          </cell>
          <cell r="J765">
            <v>742</v>
          </cell>
          <cell r="K765">
            <v>8.0086346465191582E-2</v>
          </cell>
        </row>
        <row r="766">
          <cell r="A766" t="str">
            <v>9739B061AA</v>
          </cell>
          <cell r="B766" t="str">
            <v>ECPG21401MDL</v>
          </cell>
          <cell r="C766" t="str">
            <v xml:space="preserve">eCarePAK (On-Site Service Program) for DR-G2140 1 Month </v>
          </cell>
          <cell r="D766">
            <v>104</v>
          </cell>
          <cell r="E766">
            <v>137.1</v>
          </cell>
          <cell r="F766">
            <v>113</v>
          </cell>
          <cell r="G766">
            <v>149</v>
          </cell>
          <cell r="H766">
            <v>9</v>
          </cell>
          <cell r="I766">
            <v>8.6538461538461536E-2</v>
          </cell>
          <cell r="J766">
            <v>11.900000000000006</v>
          </cell>
          <cell r="K766">
            <v>8.6797957695113101E-2</v>
          </cell>
        </row>
        <row r="767">
          <cell r="A767" t="str">
            <v>2260C001AC</v>
          </cell>
          <cell r="B767" t="str">
            <v>DR-X10C II</v>
          </cell>
          <cell r="C767" t="str">
            <v>DR-X10CII 120V (Capture Perfect included with Scanner)</v>
          </cell>
          <cell r="D767">
            <v>13902</v>
          </cell>
          <cell r="E767">
            <v>18535</v>
          </cell>
          <cell r="F767">
            <v>15015</v>
          </cell>
          <cell r="G767">
            <v>20018</v>
          </cell>
          <cell r="H767">
            <v>1113</v>
          </cell>
          <cell r="I767">
            <v>8.0060422960725075E-2</v>
          </cell>
          <cell r="J767">
            <v>1483</v>
          </cell>
          <cell r="K767">
            <v>8.0010790396547071E-2</v>
          </cell>
        </row>
        <row r="768">
          <cell r="A768" t="str">
            <v>2418B001AB</v>
          </cell>
          <cell r="B768" t="str">
            <v>X10C ROLLER</v>
          </cell>
          <cell r="C768" t="str">
            <v>Exchange Roller Kit for DR-X10C/DR-X10CII</v>
          </cell>
          <cell r="D768">
            <v>98</v>
          </cell>
          <cell r="E768">
            <v>140</v>
          </cell>
          <cell r="F768">
            <v>106</v>
          </cell>
          <cell r="G768">
            <v>152</v>
          </cell>
          <cell r="H768">
            <v>8</v>
          </cell>
          <cell r="I768">
            <v>8.1632653061224483E-2</v>
          </cell>
          <cell r="J768">
            <v>12</v>
          </cell>
          <cell r="K768">
            <v>8.5714285714285715E-2</v>
          </cell>
        </row>
        <row r="769">
          <cell r="A769" t="str">
            <v>2418B003AA</v>
          </cell>
          <cell r="B769" t="str">
            <v>X10C-PREIMPR</v>
          </cell>
          <cell r="C769" t="str">
            <v>Pre-Imprinter for DR-X10C/DR-X10CII</v>
          </cell>
          <cell r="D769">
            <v>475</v>
          </cell>
          <cell r="E769">
            <v>678</v>
          </cell>
          <cell r="F769">
            <v>513</v>
          </cell>
          <cell r="G769">
            <v>733</v>
          </cell>
          <cell r="H769">
            <v>38</v>
          </cell>
          <cell r="I769">
            <v>0.08</v>
          </cell>
          <cell r="J769">
            <v>55</v>
          </cell>
          <cell r="K769">
            <v>8.1120943952802366E-2</v>
          </cell>
        </row>
        <row r="770">
          <cell r="A770" t="str">
            <v>2418B004AB</v>
          </cell>
          <cell r="B770" t="str">
            <v>X10C-PSTIMPR</v>
          </cell>
          <cell r="C770" t="str">
            <v>Post-Imprinter for DR-X10C/DR-X10CII</v>
          </cell>
          <cell r="D770">
            <v>475</v>
          </cell>
          <cell r="E770">
            <v>678</v>
          </cell>
          <cell r="F770">
            <v>513</v>
          </cell>
          <cell r="G770">
            <v>733</v>
          </cell>
          <cell r="H770">
            <v>38</v>
          </cell>
          <cell r="I770">
            <v>0.08</v>
          </cell>
          <cell r="J770">
            <v>55</v>
          </cell>
          <cell r="K770">
            <v>8.1120943952802366E-2</v>
          </cell>
        </row>
        <row r="771">
          <cell r="A771" t="str">
            <v>2418B005AA</v>
          </cell>
          <cell r="B771" t="str">
            <v>X10C-PTCHCD</v>
          </cell>
          <cell r="C771" t="str">
            <v>Patch Code Decoder for DR-X10C/DR-X10CII</v>
          </cell>
          <cell r="D771">
            <v>374</v>
          </cell>
          <cell r="E771">
            <v>533</v>
          </cell>
          <cell r="F771">
            <v>404</v>
          </cell>
          <cell r="G771">
            <v>576</v>
          </cell>
          <cell r="H771">
            <v>30</v>
          </cell>
          <cell r="I771">
            <v>8.0213903743315509E-2</v>
          </cell>
          <cell r="J771">
            <v>43</v>
          </cell>
          <cell r="K771">
            <v>8.0675422138836772E-2</v>
          </cell>
        </row>
        <row r="772">
          <cell r="A772" t="str">
            <v>2418B002AA</v>
          </cell>
          <cell r="B772" t="str">
            <v>X10C-CLNSHT</v>
          </cell>
          <cell r="C772" t="str">
            <v>Cleaning Sheet for DR-X10C/DR-X10CII</v>
          </cell>
          <cell r="D772">
            <v>42</v>
          </cell>
          <cell r="E772">
            <v>61</v>
          </cell>
          <cell r="F772">
            <v>46</v>
          </cell>
          <cell r="G772">
            <v>66</v>
          </cell>
          <cell r="H772">
            <v>4</v>
          </cell>
          <cell r="I772">
            <v>9.5238095238095233E-2</v>
          </cell>
          <cell r="J772">
            <v>5</v>
          </cell>
          <cell r="K772">
            <v>8.1967213114754092E-2</v>
          </cell>
        </row>
        <row r="773">
          <cell r="A773" t="str">
            <v>9740B032AA</v>
          </cell>
          <cell r="B773" t="str">
            <v>ECPX10CII1YD</v>
          </cell>
          <cell r="C773" t="str">
            <v>eCarePAK (On-Site Service Program) for DR-X10CII 1 year</v>
          </cell>
          <cell r="D773">
            <v>1938</v>
          </cell>
          <cell r="E773">
            <v>2575</v>
          </cell>
          <cell r="F773">
            <v>2094</v>
          </cell>
          <cell r="G773">
            <v>2781</v>
          </cell>
          <cell r="H773">
            <v>156</v>
          </cell>
          <cell r="I773">
            <v>8.0495356037151702E-2</v>
          </cell>
          <cell r="J773">
            <v>206</v>
          </cell>
          <cell r="K773">
            <v>0.08</v>
          </cell>
        </row>
        <row r="774">
          <cell r="A774" t="str">
            <v>9740B033AA</v>
          </cell>
          <cell r="B774" t="str">
            <v>ECPX10CII2YD</v>
          </cell>
          <cell r="C774" t="str">
            <v>eCarePAK (On-Site Service Program) for DR-X10CII 2 year</v>
          </cell>
          <cell r="D774">
            <v>3488</v>
          </cell>
          <cell r="E774">
            <v>4635</v>
          </cell>
          <cell r="F774">
            <v>3768</v>
          </cell>
          <cell r="G774">
            <v>5006</v>
          </cell>
          <cell r="H774">
            <v>280</v>
          </cell>
          <cell r="I774">
            <v>8.027522935779817E-2</v>
          </cell>
          <cell r="J774">
            <v>371</v>
          </cell>
          <cell r="K774">
            <v>8.0043149946062569E-2</v>
          </cell>
        </row>
        <row r="775">
          <cell r="A775" t="str">
            <v>9740B034AA</v>
          </cell>
          <cell r="B775" t="str">
            <v>ECPX10CII9MD</v>
          </cell>
          <cell r="C775" t="str">
            <v>eCarePAK (On-Site Service Program) for DR-X10CII 9 months</v>
          </cell>
          <cell r="D775">
            <v>1454</v>
          </cell>
          <cell r="E775">
            <v>1931</v>
          </cell>
          <cell r="F775">
            <v>1571</v>
          </cell>
          <cell r="G775">
            <v>2086</v>
          </cell>
          <cell r="H775">
            <v>117</v>
          </cell>
          <cell r="I775">
            <v>8.0467675378266851E-2</v>
          </cell>
          <cell r="J775">
            <v>155</v>
          </cell>
          <cell r="K775">
            <v>8.0269290523045059E-2</v>
          </cell>
        </row>
        <row r="776">
          <cell r="A776" t="str">
            <v>9740B035AA</v>
          </cell>
          <cell r="B776" t="str">
            <v>ECPX10II21MD</v>
          </cell>
          <cell r="C776" t="str">
            <v>eCarePAK (On-Site Service Program) for DR-X10CII  9 months + 1year</v>
          </cell>
          <cell r="D776">
            <v>3052</v>
          </cell>
          <cell r="E776">
            <v>4055</v>
          </cell>
          <cell r="F776">
            <v>3297</v>
          </cell>
          <cell r="G776">
            <v>4380</v>
          </cell>
          <cell r="H776">
            <v>245</v>
          </cell>
          <cell r="I776">
            <v>8.027522935779817E-2</v>
          </cell>
          <cell r="J776">
            <v>325</v>
          </cell>
          <cell r="K776">
            <v>8.0147965474722568E-2</v>
          </cell>
        </row>
        <row r="777">
          <cell r="A777" t="str">
            <v>9740B036AA</v>
          </cell>
          <cell r="B777" t="str">
            <v>ECPX10II1YP</v>
          </cell>
          <cell r="C777" t="str">
            <v>eCarePAK (On-Site Service Program) for DR-X10CII 1 year +1 PM</v>
          </cell>
          <cell r="D777">
            <v>2325</v>
          </cell>
          <cell r="E777">
            <v>3089</v>
          </cell>
          <cell r="F777">
            <v>2511</v>
          </cell>
          <cell r="G777">
            <v>3337</v>
          </cell>
          <cell r="H777">
            <v>186</v>
          </cell>
          <cell r="I777">
            <v>0.08</v>
          </cell>
          <cell r="J777">
            <v>248</v>
          </cell>
          <cell r="K777">
            <v>8.0284881838782782E-2</v>
          </cell>
        </row>
        <row r="778">
          <cell r="A778" t="str">
            <v>9740B037AA</v>
          </cell>
          <cell r="B778" t="str">
            <v>ECPX10II2YP</v>
          </cell>
          <cell r="C778" t="str">
            <v>eCarePAK (ON-Site Service Program) for DR-X10CII 2 year + 2 PM</v>
          </cell>
          <cell r="D778">
            <v>4261</v>
          </cell>
          <cell r="E778">
            <v>5661</v>
          </cell>
          <cell r="F778">
            <v>4602</v>
          </cell>
          <cell r="G778">
            <v>6114</v>
          </cell>
          <cell r="H778">
            <v>341</v>
          </cell>
          <cell r="I778">
            <v>8.0028162403191744E-2</v>
          </cell>
          <cell r="J778">
            <v>453</v>
          </cell>
          <cell r="K778">
            <v>8.0021197668256494E-2</v>
          </cell>
        </row>
        <row r="779">
          <cell r="A779" t="str">
            <v>9740B038AA</v>
          </cell>
          <cell r="B779" t="str">
            <v>ECPX10CII9P</v>
          </cell>
          <cell r="C779" t="str">
            <v>eCarePAK (On-Site Service Program) for DR-X10CII 9 months +1PM</v>
          </cell>
          <cell r="D779">
            <v>1840</v>
          </cell>
          <cell r="E779">
            <v>2445</v>
          </cell>
          <cell r="F779">
            <v>1988</v>
          </cell>
          <cell r="G779">
            <v>2641</v>
          </cell>
          <cell r="H779">
            <v>148</v>
          </cell>
          <cell r="I779">
            <v>8.0434782608695646E-2</v>
          </cell>
          <cell r="J779">
            <v>196</v>
          </cell>
          <cell r="K779">
            <v>8.0163599182004094E-2</v>
          </cell>
        </row>
        <row r="780">
          <cell r="A780" t="str">
            <v>9740B039AA</v>
          </cell>
          <cell r="B780" t="str">
            <v>ECPX10II21P</v>
          </cell>
          <cell r="C780" t="str">
            <v>eCarePAK (On-Site Service Program) for DR-X10CII 9 months +1 year +2PM</v>
          </cell>
          <cell r="D780">
            <v>3825</v>
          </cell>
          <cell r="E780">
            <v>5082</v>
          </cell>
          <cell r="F780">
            <v>4131</v>
          </cell>
          <cell r="G780">
            <v>5489</v>
          </cell>
          <cell r="H780">
            <v>306</v>
          </cell>
          <cell r="I780">
            <v>0.08</v>
          </cell>
          <cell r="J780">
            <v>407</v>
          </cell>
          <cell r="K780">
            <v>8.0086580086580081E-2</v>
          </cell>
        </row>
        <row r="781">
          <cell r="A781" t="str">
            <v>9740B019AA</v>
          </cell>
          <cell r="B781" t="str">
            <v>ECPK MVPM DL</v>
          </cell>
          <cell r="C781" t="str">
            <v>eCarePAK PM (On-Site Service Program) for MVP Scanner Single Event</v>
          </cell>
          <cell r="D781">
            <v>656</v>
          </cell>
          <cell r="E781">
            <v>855</v>
          </cell>
          <cell r="F781">
            <v>709</v>
          </cell>
          <cell r="G781">
            <v>924</v>
          </cell>
          <cell r="H781">
            <v>53</v>
          </cell>
          <cell r="I781">
            <v>8.0792682926829271E-2</v>
          </cell>
          <cell r="J781">
            <v>69</v>
          </cell>
          <cell r="K781">
            <v>8.0701754385964913E-2</v>
          </cell>
        </row>
        <row r="782">
          <cell r="A782" t="str">
            <v>9740B040AA</v>
          </cell>
          <cell r="B782" t="str">
            <v>ECPX10II1MP</v>
          </cell>
          <cell r="C782" t="str">
            <v xml:space="preserve">eCarePAK (On-Site Service Program) for DR-X10CII 1 Month </v>
          </cell>
          <cell r="D782">
            <v>193.8</v>
          </cell>
          <cell r="E782">
            <v>257.5</v>
          </cell>
          <cell r="F782">
            <v>210</v>
          </cell>
          <cell r="G782">
            <v>279</v>
          </cell>
          <cell r="H782">
            <v>16.199999999999989</v>
          </cell>
          <cell r="I782">
            <v>8.3591331269349783E-2</v>
          </cell>
          <cell r="J782">
            <v>21.5</v>
          </cell>
          <cell r="K782">
            <v>8.3495145631067955E-2</v>
          </cell>
        </row>
        <row r="783">
          <cell r="A783" t="str">
            <v>9741B019AA</v>
          </cell>
          <cell r="B783" t="str">
            <v>SCANKSKECP1Y</v>
          </cell>
          <cell r="C783" t="str">
            <v>eCarePAK ScanKiosk 1 year</v>
          </cell>
          <cell r="D783">
            <v>199</v>
          </cell>
          <cell r="E783">
            <v>265</v>
          </cell>
          <cell r="F783">
            <v>215</v>
          </cell>
          <cell r="G783">
            <v>287</v>
          </cell>
          <cell r="H783">
            <v>16</v>
          </cell>
          <cell r="I783">
            <v>8.0402010050251257E-2</v>
          </cell>
          <cell r="J783">
            <v>22</v>
          </cell>
          <cell r="K783">
            <v>8.3018867924528297E-2</v>
          </cell>
        </row>
        <row r="784">
          <cell r="A784" t="str">
            <v>9741B020AA</v>
          </cell>
          <cell r="B784" t="str">
            <v>SCANKSKECP2Y</v>
          </cell>
          <cell r="C784" t="str">
            <v>eCarePAK ScanKiosk 2 year</v>
          </cell>
          <cell r="D784">
            <v>353</v>
          </cell>
          <cell r="E784">
            <v>469</v>
          </cell>
          <cell r="F784">
            <v>382</v>
          </cell>
          <cell r="G784">
            <v>507</v>
          </cell>
          <cell r="H784">
            <v>29</v>
          </cell>
          <cell r="I784">
            <v>8.2152974504249299E-2</v>
          </cell>
          <cell r="J784">
            <v>38</v>
          </cell>
          <cell r="K784">
            <v>8.1023454157782518E-2</v>
          </cell>
        </row>
        <row r="785">
          <cell r="A785" t="str">
            <v>9741B021AA</v>
          </cell>
          <cell r="B785" t="str">
            <v>SCANKSKECP9M</v>
          </cell>
          <cell r="C785" t="str">
            <v>eCarePAK ScanKiosk 9 months</v>
          </cell>
          <cell r="D785">
            <v>154</v>
          </cell>
          <cell r="E785">
            <v>205</v>
          </cell>
          <cell r="F785">
            <v>167</v>
          </cell>
          <cell r="G785">
            <v>222</v>
          </cell>
          <cell r="H785">
            <v>13</v>
          </cell>
          <cell r="I785">
            <v>8.4415584415584416E-2</v>
          </cell>
          <cell r="J785">
            <v>17</v>
          </cell>
          <cell r="K785">
            <v>8.2926829268292687E-2</v>
          </cell>
        </row>
        <row r="786">
          <cell r="A786" t="str">
            <v>9741B022AA</v>
          </cell>
          <cell r="B786" t="str">
            <v>SCANKSECP18M</v>
          </cell>
          <cell r="C786" t="str">
            <v>eCarePAK ScanKiosk 9 months + 1 year</v>
          </cell>
          <cell r="D786">
            <v>323</v>
          </cell>
          <cell r="E786">
            <v>428</v>
          </cell>
          <cell r="F786">
            <v>349</v>
          </cell>
          <cell r="G786">
            <v>463</v>
          </cell>
          <cell r="H786">
            <v>26</v>
          </cell>
          <cell r="I786">
            <v>8.0495356037151702E-2</v>
          </cell>
          <cell r="J786">
            <v>35</v>
          </cell>
          <cell r="K786">
            <v>8.1775700934579434E-2</v>
          </cell>
        </row>
        <row r="787">
          <cell r="A787" t="str">
            <v>3595C002AA</v>
          </cell>
          <cell r="B787" t="str">
            <v>CR-L1</v>
          </cell>
          <cell r="C787" t="str">
            <v>CR-L1</v>
          </cell>
          <cell r="D787">
            <v>495</v>
          </cell>
          <cell r="E787">
            <v>495</v>
          </cell>
          <cell r="F787">
            <v>535</v>
          </cell>
          <cell r="G787">
            <v>535</v>
          </cell>
          <cell r="H787">
            <v>40</v>
          </cell>
          <cell r="I787">
            <v>8.0808080808080815E-2</v>
          </cell>
          <cell r="J787">
            <v>40</v>
          </cell>
          <cell r="K787">
            <v>8.0808080808080815E-2</v>
          </cell>
        </row>
        <row r="788">
          <cell r="A788" t="str">
            <v>3221V229</v>
          </cell>
          <cell r="B788" t="str">
            <v>CR CLEAN CRD</v>
          </cell>
          <cell r="C788" t="str">
            <v>Cleaning Cards for Canon Check Scanner (15pcs/box)</v>
          </cell>
          <cell r="D788">
            <v>23</v>
          </cell>
          <cell r="E788">
            <v>33</v>
          </cell>
          <cell r="F788">
            <v>25</v>
          </cell>
          <cell r="G788">
            <v>36</v>
          </cell>
          <cell r="H788">
            <v>2</v>
          </cell>
          <cell r="I788">
            <v>8.6956521739130432E-2</v>
          </cell>
          <cell r="J788">
            <v>3</v>
          </cell>
          <cell r="K788">
            <v>9.0909090909090912E-2</v>
          </cell>
        </row>
        <row r="789">
          <cell r="A789" t="str">
            <v>9743B015AA</v>
          </cell>
          <cell r="B789" t="str">
            <v>ECPKCR-L11YD</v>
          </cell>
          <cell r="C789" t="str">
            <v xml:space="preserve">eCarePAK CR-L1 1 year </v>
          </cell>
          <cell r="D789">
            <v>61</v>
          </cell>
          <cell r="E789">
            <v>80</v>
          </cell>
          <cell r="F789">
            <v>66</v>
          </cell>
          <cell r="G789">
            <v>87</v>
          </cell>
          <cell r="H789">
            <v>5</v>
          </cell>
          <cell r="I789">
            <v>8.1967213114754092E-2</v>
          </cell>
          <cell r="J789">
            <v>7</v>
          </cell>
          <cell r="K789">
            <v>8.7499999999999994E-2</v>
          </cell>
        </row>
        <row r="790">
          <cell r="A790" t="str">
            <v>9743B016AA</v>
          </cell>
          <cell r="B790" t="str">
            <v>ECPK CRL12YD</v>
          </cell>
          <cell r="C790" t="str">
            <v xml:space="preserve">eCarePAK CR-L1 2 year </v>
          </cell>
          <cell r="D790">
            <v>102</v>
          </cell>
          <cell r="E790">
            <v>134</v>
          </cell>
          <cell r="F790">
            <v>111</v>
          </cell>
          <cell r="G790">
            <v>145</v>
          </cell>
          <cell r="H790">
            <v>9</v>
          </cell>
          <cell r="I790">
            <v>8.8235294117647065E-2</v>
          </cell>
          <cell r="J790">
            <v>11</v>
          </cell>
          <cell r="K790">
            <v>8.2089552238805971E-2</v>
          </cell>
        </row>
        <row r="791">
          <cell r="A791" t="str">
            <v>9743B017AA</v>
          </cell>
          <cell r="B791" t="str">
            <v>ECPKCRL11MDL</v>
          </cell>
          <cell r="C791" t="str">
            <v xml:space="preserve">eCarePAK CR-L1 1 month </v>
          </cell>
          <cell r="D791">
            <v>6.1</v>
          </cell>
          <cell r="E791">
            <v>8</v>
          </cell>
          <cell r="F791">
            <v>7</v>
          </cell>
          <cell r="G791">
            <v>9</v>
          </cell>
          <cell r="H791">
            <v>0.90000000000000036</v>
          </cell>
          <cell r="I791">
            <v>0.14754098360655746</v>
          </cell>
          <cell r="J791">
            <v>1</v>
          </cell>
          <cell r="K791">
            <v>0.125</v>
          </cell>
        </row>
        <row r="792">
          <cell r="A792" t="str">
            <v>1722C001AA</v>
          </cell>
          <cell r="B792" t="str">
            <v>CR120</v>
          </cell>
          <cell r="C792" t="str">
            <v>CR-120</v>
          </cell>
          <cell r="D792">
            <v>746</v>
          </cell>
          <cell r="E792">
            <v>995</v>
          </cell>
          <cell r="F792">
            <v>806</v>
          </cell>
          <cell r="G792">
            <v>1075</v>
          </cell>
          <cell r="H792">
            <v>60</v>
          </cell>
          <cell r="I792">
            <v>8.0428954423592491E-2</v>
          </cell>
          <cell r="J792">
            <v>80</v>
          </cell>
          <cell r="K792">
            <v>8.0402010050251257E-2</v>
          </cell>
        </row>
        <row r="793">
          <cell r="A793" t="str">
            <v>0132T237</v>
          </cell>
          <cell r="B793" t="str">
            <v>CR120MSR</v>
          </cell>
          <cell r="C793" t="str">
            <v>CR-120 MSR</v>
          </cell>
          <cell r="D793">
            <v>814</v>
          </cell>
          <cell r="E793">
            <v>1085</v>
          </cell>
          <cell r="F793">
            <v>880</v>
          </cell>
          <cell r="G793">
            <v>1172</v>
          </cell>
          <cell r="H793">
            <v>66</v>
          </cell>
          <cell r="I793">
            <v>8.1081081081081086E-2</v>
          </cell>
          <cell r="J793">
            <v>87</v>
          </cell>
          <cell r="K793">
            <v>8.0184331797235026E-2</v>
          </cell>
        </row>
        <row r="794">
          <cell r="A794" t="str">
            <v>1721C001AA</v>
          </cell>
          <cell r="B794" t="str">
            <v>CR150</v>
          </cell>
          <cell r="C794" t="str">
            <v>CR-150</v>
          </cell>
          <cell r="D794">
            <v>971</v>
          </cell>
          <cell r="E794">
            <v>1295</v>
          </cell>
          <cell r="F794">
            <v>1049</v>
          </cell>
          <cell r="G794">
            <v>1399</v>
          </cell>
          <cell r="H794">
            <v>78</v>
          </cell>
          <cell r="I794">
            <v>8.0329557157569523E-2</v>
          </cell>
          <cell r="J794">
            <v>104</v>
          </cell>
          <cell r="K794">
            <v>8.0308880308880309E-2</v>
          </cell>
        </row>
        <row r="795">
          <cell r="A795" t="str">
            <v>0132T236</v>
          </cell>
          <cell r="B795" t="str">
            <v>CR150MSR</v>
          </cell>
          <cell r="C795" t="str">
            <v>CR-150 MSR</v>
          </cell>
          <cell r="D795">
            <v>1039</v>
          </cell>
          <cell r="E795">
            <v>1385</v>
          </cell>
          <cell r="F795">
            <v>1123</v>
          </cell>
          <cell r="G795">
            <v>1496</v>
          </cell>
          <cell r="H795">
            <v>84</v>
          </cell>
          <cell r="I795">
            <v>8.0846968238691044E-2</v>
          </cell>
          <cell r="J795">
            <v>111</v>
          </cell>
          <cell r="K795">
            <v>8.0144404332129965E-2</v>
          </cell>
        </row>
        <row r="796">
          <cell r="A796" t="str">
            <v>1732C001AA</v>
          </cell>
          <cell r="B796" t="str">
            <v>CR120150RLR</v>
          </cell>
          <cell r="C796" t="str">
            <v>Exchange Roller Kit for CR-120/CR-120N/CR-150</v>
          </cell>
          <cell r="D796">
            <v>37</v>
          </cell>
          <cell r="E796">
            <v>53</v>
          </cell>
          <cell r="F796">
            <v>40</v>
          </cell>
          <cell r="G796">
            <v>58</v>
          </cell>
          <cell r="H796">
            <v>3</v>
          </cell>
          <cell r="I796">
            <v>8.1081081081081086E-2</v>
          </cell>
          <cell r="J796">
            <v>5</v>
          </cell>
          <cell r="K796">
            <v>9.4339622641509441E-2</v>
          </cell>
        </row>
        <row r="797">
          <cell r="A797" t="str">
            <v>1732C002AA</v>
          </cell>
          <cell r="B797" t="str">
            <v>120150INKDIS</v>
          </cell>
          <cell r="C797" t="str">
            <v>Ink Disposal Tank for CR-120/CR-120N/CR-150</v>
          </cell>
          <cell r="D797">
            <v>20</v>
          </cell>
          <cell r="E797">
            <v>27</v>
          </cell>
          <cell r="F797">
            <v>22</v>
          </cell>
          <cell r="G797">
            <v>30</v>
          </cell>
          <cell r="H797">
            <v>2</v>
          </cell>
          <cell r="I797">
            <v>0.1</v>
          </cell>
          <cell r="J797">
            <v>3</v>
          </cell>
          <cell r="K797">
            <v>0.1111111111111111</v>
          </cell>
        </row>
        <row r="798">
          <cell r="A798" t="str">
            <v>3221V231</v>
          </cell>
          <cell r="B798" t="str">
            <v>MSRCLEANCRD</v>
          </cell>
          <cell r="C798" t="str">
            <v>Cleaning Cards for MSR/ID Slots (10pcs/box)</v>
          </cell>
          <cell r="D798">
            <v>10</v>
          </cell>
          <cell r="E798">
            <v>14</v>
          </cell>
          <cell r="F798">
            <v>11</v>
          </cell>
          <cell r="G798">
            <v>16</v>
          </cell>
          <cell r="H798">
            <v>1</v>
          </cell>
          <cell r="I798">
            <v>0.1</v>
          </cell>
          <cell r="J798">
            <v>2</v>
          </cell>
          <cell r="K798">
            <v>0.14285714285714285</v>
          </cell>
        </row>
        <row r="799">
          <cell r="A799" t="str">
            <v>3107C001AA</v>
          </cell>
          <cell r="B799" t="str">
            <v>TOPBRDCR5080</v>
          </cell>
          <cell r="C799" t="str">
            <v>Top Board (CR-50/80)</v>
          </cell>
          <cell r="D799">
            <v>27</v>
          </cell>
          <cell r="E799">
            <v>38</v>
          </cell>
          <cell r="F799">
            <v>30</v>
          </cell>
          <cell r="G799">
            <v>42</v>
          </cell>
          <cell r="H799">
            <v>3</v>
          </cell>
          <cell r="I799">
            <v>0.1111111111111111</v>
          </cell>
          <cell r="J799">
            <v>4</v>
          </cell>
          <cell r="K799">
            <v>0.10526315789473684</v>
          </cell>
        </row>
        <row r="800">
          <cell r="A800" t="str">
            <v>1732C004AA</v>
          </cell>
          <cell r="B800" t="str">
            <v>RP10 PRINTER</v>
          </cell>
          <cell r="C800" t="str">
            <v>RP10 Receipt Printer</v>
          </cell>
          <cell r="D800">
            <v>296</v>
          </cell>
          <cell r="E800">
            <v>395</v>
          </cell>
          <cell r="F800">
            <v>320</v>
          </cell>
          <cell r="G800">
            <v>427</v>
          </cell>
          <cell r="H800">
            <v>24</v>
          </cell>
          <cell r="I800">
            <v>8.1081081081081086E-2</v>
          </cell>
          <cell r="J800">
            <v>32</v>
          </cell>
          <cell r="K800">
            <v>8.1012658227848103E-2</v>
          </cell>
        </row>
        <row r="801">
          <cell r="A801" t="str">
            <v>9743B006AA</v>
          </cell>
          <cell r="B801" t="str">
            <v>CR120 1Y DLR</v>
          </cell>
          <cell r="C801" t="str">
            <v xml:space="preserve">eCarePAK CR-120 1 year </v>
          </cell>
          <cell r="D801">
            <v>121</v>
          </cell>
          <cell r="E801">
            <v>161</v>
          </cell>
          <cell r="F801">
            <v>131</v>
          </cell>
          <cell r="G801">
            <v>174</v>
          </cell>
          <cell r="H801">
            <v>10</v>
          </cell>
          <cell r="I801">
            <v>8.2644628099173556E-2</v>
          </cell>
          <cell r="J801">
            <v>13</v>
          </cell>
          <cell r="K801">
            <v>8.0745341614906832E-2</v>
          </cell>
        </row>
        <row r="802">
          <cell r="A802" t="str">
            <v>9743B007AA</v>
          </cell>
          <cell r="B802" t="str">
            <v>CR120 2Y DLR</v>
          </cell>
          <cell r="C802" t="str">
            <v xml:space="preserve">eCarePAK CR-120 2 year </v>
          </cell>
          <cell r="D802">
            <v>202</v>
          </cell>
          <cell r="E802">
            <v>268</v>
          </cell>
          <cell r="F802">
            <v>219</v>
          </cell>
          <cell r="G802">
            <v>290</v>
          </cell>
          <cell r="H802">
            <v>17</v>
          </cell>
          <cell r="I802">
            <v>8.4158415841584164E-2</v>
          </cell>
          <cell r="J802">
            <v>22</v>
          </cell>
          <cell r="K802">
            <v>8.2089552238805971E-2</v>
          </cell>
        </row>
        <row r="803">
          <cell r="A803" t="str">
            <v>9743B008AA</v>
          </cell>
          <cell r="B803" t="str">
            <v>CR120 1M DLR</v>
          </cell>
          <cell r="C803" t="str">
            <v xml:space="preserve">eCarePAK CR-120 1 month </v>
          </cell>
          <cell r="D803">
            <v>12.1</v>
          </cell>
          <cell r="E803">
            <v>16.100000000000001</v>
          </cell>
          <cell r="F803">
            <v>14</v>
          </cell>
          <cell r="G803">
            <v>18</v>
          </cell>
          <cell r="H803">
            <v>1.9000000000000004</v>
          </cell>
          <cell r="I803">
            <v>0.15702479338842978</v>
          </cell>
          <cell r="J803">
            <v>1.8999999999999986</v>
          </cell>
          <cell r="K803">
            <v>0.11801242236024835</v>
          </cell>
        </row>
        <row r="804">
          <cell r="A804" t="str">
            <v>9743B009AA</v>
          </cell>
          <cell r="B804" t="str">
            <v>CR150 1Y DLR</v>
          </cell>
          <cell r="C804" t="str">
            <v xml:space="preserve">eCarePAK CR-150 1 year </v>
          </cell>
          <cell r="D804">
            <v>157</v>
          </cell>
          <cell r="E804">
            <v>209</v>
          </cell>
          <cell r="F804">
            <v>170</v>
          </cell>
          <cell r="G804">
            <v>226</v>
          </cell>
          <cell r="H804">
            <v>13</v>
          </cell>
          <cell r="I804">
            <v>8.2802547770700632E-2</v>
          </cell>
          <cell r="J804">
            <v>17</v>
          </cell>
          <cell r="K804">
            <v>8.1339712918660281E-2</v>
          </cell>
        </row>
        <row r="805">
          <cell r="A805" t="str">
            <v>9743B010AA</v>
          </cell>
          <cell r="B805" t="str">
            <v>CR150 2Y DLR</v>
          </cell>
          <cell r="C805" t="str">
            <v xml:space="preserve">eCarePAK CR-150 2 year </v>
          </cell>
          <cell r="D805">
            <v>263</v>
          </cell>
          <cell r="E805">
            <v>349</v>
          </cell>
          <cell r="F805">
            <v>285</v>
          </cell>
          <cell r="G805">
            <v>377</v>
          </cell>
          <cell r="H805">
            <v>22</v>
          </cell>
          <cell r="I805">
            <v>8.3650190114068435E-2</v>
          </cell>
          <cell r="J805">
            <v>28</v>
          </cell>
          <cell r="K805">
            <v>8.0229226361031525E-2</v>
          </cell>
        </row>
        <row r="806">
          <cell r="A806" t="str">
            <v>9743B011AA</v>
          </cell>
          <cell r="B806" t="str">
            <v>CR150 1M DLR</v>
          </cell>
          <cell r="C806" t="str">
            <v>eCarePAK CR-150 1 month</v>
          </cell>
          <cell r="D806">
            <v>15.7</v>
          </cell>
          <cell r="E806">
            <v>20.9</v>
          </cell>
          <cell r="F806">
            <v>17</v>
          </cell>
          <cell r="G806">
            <v>23</v>
          </cell>
          <cell r="H806">
            <v>1.3000000000000007</v>
          </cell>
          <cell r="I806">
            <v>8.2802547770700688E-2</v>
          </cell>
          <cell r="J806">
            <v>2.1000000000000014</v>
          </cell>
          <cell r="K806">
            <v>0.10047846889952161</v>
          </cell>
        </row>
        <row r="807">
          <cell r="A807" t="str">
            <v>2693C001AB</v>
          </cell>
          <cell r="B807" t="str">
            <v>CR120N</v>
          </cell>
          <cell r="C807" t="str">
            <v>CR-120N</v>
          </cell>
          <cell r="D807">
            <v>784</v>
          </cell>
          <cell r="E807">
            <v>1045</v>
          </cell>
          <cell r="F807">
            <v>847</v>
          </cell>
          <cell r="G807">
            <v>1129</v>
          </cell>
          <cell r="H807">
            <v>63</v>
          </cell>
          <cell r="I807">
            <v>8.0357142857142863E-2</v>
          </cell>
          <cell r="J807">
            <v>84</v>
          </cell>
          <cell r="K807">
            <v>8.0382775119617222E-2</v>
          </cell>
        </row>
        <row r="808">
          <cell r="A808" t="str">
            <v>9743B012AA</v>
          </cell>
          <cell r="B808" t="str">
            <v>CR120NECP1YD</v>
          </cell>
          <cell r="C808" t="str">
            <v xml:space="preserve">eCarePAK CR-120N 1 year </v>
          </cell>
          <cell r="D808">
            <v>127</v>
          </cell>
          <cell r="E808">
            <v>169</v>
          </cell>
          <cell r="F808">
            <v>138</v>
          </cell>
          <cell r="G808">
            <v>183</v>
          </cell>
          <cell r="H808">
            <v>11</v>
          </cell>
          <cell r="I808">
            <v>8.6614173228346455E-2</v>
          </cell>
          <cell r="J808">
            <v>14</v>
          </cell>
          <cell r="K808">
            <v>8.2840236686390539E-2</v>
          </cell>
        </row>
        <row r="809">
          <cell r="A809" t="str">
            <v>9743B013AA</v>
          </cell>
          <cell r="B809" t="str">
            <v>CR120NECP2YD</v>
          </cell>
          <cell r="C809" t="str">
            <v xml:space="preserve">eCarePAK CR-120N 2 year </v>
          </cell>
          <cell r="D809">
            <v>212</v>
          </cell>
          <cell r="E809">
            <v>281</v>
          </cell>
          <cell r="F809">
            <v>229</v>
          </cell>
          <cell r="G809">
            <v>304</v>
          </cell>
          <cell r="H809">
            <v>17</v>
          </cell>
          <cell r="I809">
            <v>8.0188679245283015E-2</v>
          </cell>
          <cell r="J809">
            <v>23</v>
          </cell>
          <cell r="K809">
            <v>8.1850533807829182E-2</v>
          </cell>
        </row>
        <row r="810">
          <cell r="A810" t="str">
            <v>9743B014AA</v>
          </cell>
          <cell r="B810" t="str">
            <v>CR120NECP1MD</v>
          </cell>
          <cell r="C810" t="str">
            <v xml:space="preserve">eCarePAK CR-120N 1 month </v>
          </cell>
          <cell r="D810">
            <v>12.7</v>
          </cell>
          <cell r="E810">
            <v>16.899999999999999</v>
          </cell>
          <cell r="F810">
            <v>14</v>
          </cell>
          <cell r="G810">
            <v>19</v>
          </cell>
          <cell r="H810">
            <v>1.3000000000000007</v>
          </cell>
          <cell r="I810">
            <v>0.10236220472440952</v>
          </cell>
          <cell r="J810">
            <v>2.1000000000000014</v>
          </cell>
          <cell r="K810">
            <v>0.12426035502958589</v>
          </cell>
        </row>
        <row r="811">
          <cell r="A811" t="str">
            <v>1009C002AB</v>
          </cell>
          <cell r="B811" t="str">
            <v>CR-190I II</v>
          </cell>
          <cell r="C811" t="str">
            <v>CR-190i II</v>
          </cell>
          <cell r="D811">
            <v>2246</v>
          </cell>
          <cell r="E811">
            <v>2995</v>
          </cell>
          <cell r="F811">
            <v>2426</v>
          </cell>
          <cell r="G811">
            <v>3235</v>
          </cell>
          <cell r="H811">
            <v>180</v>
          </cell>
          <cell r="I811">
            <v>8.0142475512021374E-2</v>
          </cell>
          <cell r="J811">
            <v>240</v>
          </cell>
          <cell r="K811">
            <v>8.0133555926544239E-2</v>
          </cell>
        </row>
        <row r="812">
          <cell r="A812" t="str">
            <v>4623B001AA</v>
          </cell>
          <cell r="B812" t="str">
            <v>ROLLER CR190</v>
          </cell>
          <cell r="C812" t="str">
            <v>Exchange Roller Kit for CR-190i/135i</v>
          </cell>
          <cell r="D812">
            <v>45</v>
          </cell>
          <cell r="E812">
            <v>64</v>
          </cell>
          <cell r="F812">
            <v>49</v>
          </cell>
          <cell r="G812">
            <v>70</v>
          </cell>
          <cell r="H812">
            <v>4</v>
          </cell>
          <cell r="I812">
            <v>8.8888888888888892E-2</v>
          </cell>
          <cell r="J812">
            <v>6</v>
          </cell>
          <cell r="K812">
            <v>9.375E-2</v>
          </cell>
        </row>
        <row r="813">
          <cell r="A813" t="str">
            <v>4623B002AA</v>
          </cell>
          <cell r="B813" t="str">
            <v>CR INK TANK</v>
          </cell>
          <cell r="C813" t="str">
            <v>Ink Disposal Tank for CR-190i/135i (5 pcs/ carton)</v>
          </cell>
          <cell r="D813">
            <v>22</v>
          </cell>
          <cell r="E813">
            <v>32</v>
          </cell>
          <cell r="F813">
            <v>24</v>
          </cell>
          <cell r="G813">
            <v>35</v>
          </cell>
          <cell r="H813">
            <v>2</v>
          </cell>
          <cell r="I813">
            <v>9.0909090909090912E-2</v>
          </cell>
          <cell r="J813">
            <v>3</v>
          </cell>
          <cell r="K813">
            <v>9.375E-2</v>
          </cell>
        </row>
        <row r="814">
          <cell r="A814" t="str">
            <v>9744B005AA</v>
          </cell>
          <cell r="B814" t="str">
            <v>CR190I II1YD</v>
          </cell>
          <cell r="C814" t="str">
            <v>eCarePAK (Advanced Exchange Program) for CR-190i II 1 Year</v>
          </cell>
          <cell r="D814">
            <v>322</v>
          </cell>
          <cell r="E814">
            <v>429</v>
          </cell>
          <cell r="F814">
            <v>348</v>
          </cell>
          <cell r="G814">
            <v>464</v>
          </cell>
          <cell r="H814">
            <v>26</v>
          </cell>
          <cell r="I814">
            <v>8.0745341614906832E-2</v>
          </cell>
          <cell r="J814">
            <v>35</v>
          </cell>
          <cell r="K814">
            <v>8.1585081585081584E-2</v>
          </cell>
        </row>
        <row r="815">
          <cell r="A815" t="str">
            <v>9744B006AA</v>
          </cell>
          <cell r="B815" t="str">
            <v>CR190I II2YD</v>
          </cell>
          <cell r="C815" t="str">
            <v>eCarePAK (Advanced Exchange Program) for CR-190i II 2 Year</v>
          </cell>
          <cell r="D815">
            <v>612</v>
          </cell>
          <cell r="E815">
            <v>816</v>
          </cell>
          <cell r="F815">
            <v>661</v>
          </cell>
          <cell r="G815">
            <v>882</v>
          </cell>
          <cell r="H815">
            <v>49</v>
          </cell>
          <cell r="I815">
            <v>8.0065359477124176E-2</v>
          </cell>
          <cell r="J815">
            <v>66</v>
          </cell>
          <cell r="K815">
            <v>8.0882352941176475E-2</v>
          </cell>
        </row>
        <row r="816">
          <cell r="A816" t="str">
            <v>9744B007AA</v>
          </cell>
          <cell r="B816" t="str">
            <v>CR190IIEC1MD</v>
          </cell>
          <cell r="C816" t="str">
            <v>eCarePAK (Advanced Exchange Program) for CR-190i II 1 Month</v>
          </cell>
          <cell r="D816">
            <v>30.2</v>
          </cell>
          <cell r="E816">
            <v>39.9</v>
          </cell>
          <cell r="F816">
            <v>33</v>
          </cell>
          <cell r="G816">
            <v>44</v>
          </cell>
          <cell r="H816">
            <v>2.8000000000000007</v>
          </cell>
          <cell r="I816">
            <v>9.27152317880795E-2</v>
          </cell>
          <cell r="J816">
            <v>4.1000000000000014</v>
          </cell>
          <cell r="K816">
            <v>0.10275689223057648</v>
          </cell>
        </row>
        <row r="817">
          <cell r="A817" t="str">
            <v>9744B009AA</v>
          </cell>
          <cell r="B817" t="str">
            <v>EC190IIO51YD</v>
          </cell>
          <cell r="C817" t="str">
            <v>eCarePAK (Advanced Exchange Program) for CR-190i II Unit Over 5yrs Additional 1yr</v>
          </cell>
          <cell r="D817">
            <v>749</v>
          </cell>
          <cell r="E817">
            <v>999</v>
          </cell>
          <cell r="F817">
            <v>809</v>
          </cell>
          <cell r="G817">
            <v>1079</v>
          </cell>
          <cell r="H817">
            <v>60</v>
          </cell>
          <cell r="I817">
            <v>8.0106809078771699E-2</v>
          </cell>
          <cell r="J817">
            <v>80</v>
          </cell>
          <cell r="K817">
            <v>8.0080080080080079E-2</v>
          </cell>
        </row>
        <row r="818">
          <cell r="A818" t="str">
            <v>9744B010AA</v>
          </cell>
          <cell r="B818" t="str">
            <v>EC190IIO52YD</v>
          </cell>
          <cell r="C818" t="str">
            <v>eCarePAK (Advanced Exchange Program) for CR-190i II Unit Over 5yrs Additional 2yrs</v>
          </cell>
          <cell r="D818">
            <v>1365</v>
          </cell>
          <cell r="E818">
            <v>1820</v>
          </cell>
          <cell r="F818">
            <v>1475</v>
          </cell>
          <cell r="G818">
            <v>1966</v>
          </cell>
          <cell r="H818">
            <v>110</v>
          </cell>
          <cell r="I818">
            <v>8.0586080586080591E-2</v>
          </cell>
          <cell r="J818">
            <v>146</v>
          </cell>
          <cell r="K818">
            <v>8.0219780219780226E-2</v>
          </cell>
        </row>
        <row r="819">
          <cell r="A819" t="str">
            <v>9741B023AA</v>
          </cell>
          <cell r="B819" t="str">
            <v>RP10 1YR DLR</v>
          </cell>
          <cell r="C819" t="str">
            <v>eCarePAK (Advanced Exchange Program) for RP10 1 year</v>
          </cell>
          <cell r="D819">
            <v>32</v>
          </cell>
          <cell r="E819">
            <v>42</v>
          </cell>
          <cell r="F819">
            <v>35</v>
          </cell>
          <cell r="G819">
            <v>46</v>
          </cell>
          <cell r="H819">
            <v>3</v>
          </cell>
          <cell r="I819">
            <v>9.375E-2</v>
          </cell>
          <cell r="J819">
            <v>4</v>
          </cell>
          <cell r="K819">
            <v>9.5238095238095233E-2</v>
          </cell>
        </row>
        <row r="820">
          <cell r="A820" t="str">
            <v>9741B024AA</v>
          </cell>
          <cell r="B820" t="str">
            <v>RP10ECPK2YDL</v>
          </cell>
          <cell r="C820" t="str">
            <v>eCarePAK (Advanced Exchange Program) for RP10 2 year</v>
          </cell>
          <cell r="D820">
            <v>47</v>
          </cell>
          <cell r="E820">
            <v>63</v>
          </cell>
          <cell r="F820">
            <v>51</v>
          </cell>
          <cell r="G820">
            <v>69</v>
          </cell>
          <cell r="H820">
            <v>4</v>
          </cell>
          <cell r="I820">
            <v>8.5106382978723402E-2</v>
          </cell>
          <cell r="J820">
            <v>6</v>
          </cell>
          <cell r="K820">
            <v>9.5238095238095233E-2</v>
          </cell>
        </row>
        <row r="821">
          <cell r="A821" t="str">
            <v>9741B025AA</v>
          </cell>
          <cell r="B821" t="str">
            <v>RP10ECPK1MDL</v>
          </cell>
          <cell r="C821" t="str">
            <v>eCarePAK (Advanced Exchange Program) for RP10 1 Month</v>
          </cell>
          <cell r="D821">
            <v>3.2</v>
          </cell>
          <cell r="E821">
            <v>4.2</v>
          </cell>
          <cell r="F821">
            <v>4</v>
          </cell>
          <cell r="G821">
            <v>5</v>
          </cell>
          <cell r="H821">
            <v>0.79999999999999982</v>
          </cell>
          <cell r="I821">
            <v>0.24999999999999994</v>
          </cell>
          <cell r="J821">
            <v>0.79999999999999982</v>
          </cell>
          <cell r="K821">
            <v>0.19047619047619044</v>
          </cell>
        </row>
        <row r="822">
          <cell r="A822" t="str">
            <v>9741B026AA</v>
          </cell>
          <cell r="B822" t="str">
            <v>ECPSCKSII1YD</v>
          </cell>
          <cell r="C822" t="str">
            <v>eCarePAK (Advanced Exchange Program) for Scan Kiosk II 1 year</v>
          </cell>
          <cell r="D822">
            <v>425</v>
          </cell>
          <cell r="E822">
            <v>564</v>
          </cell>
          <cell r="F822">
            <v>459</v>
          </cell>
          <cell r="G822">
            <v>610</v>
          </cell>
          <cell r="H822">
            <v>34</v>
          </cell>
          <cell r="I822">
            <v>0.08</v>
          </cell>
          <cell r="J822">
            <v>46</v>
          </cell>
          <cell r="K822">
            <v>8.1560283687943269E-2</v>
          </cell>
        </row>
        <row r="823">
          <cell r="A823" t="str">
            <v>9741B027AA</v>
          </cell>
          <cell r="B823" t="str">
            <v>ECPSCKSII2YD</v>
          </cell>
          <cell r="C823" t="str">
            <v>eCarePAK (Advanced Exchange Program) for Scan Kiosk II 2 Year</v>
          </cell>
          <cell r="D823">
            <v>708</v>
          </cell>
          <cell r="E823">
            <v>940</v>
          </cell>
          <cell r="F823">
            <v>765</v>
          </cell>
          <cell r="G823">
            <v>1016</v>
          </cell>
          <cell r="H823">
            <v>57</v>
          </cell>
          <cell r="I823">
            <v>8.050847457627118E-2</v>
          </cell>
          <cell r="J823">
            <v>76</v>
          </cell>
          <cell r="K823">
            <v>8.085106382978724E-2</v>
          </cell>
        </row>
        <row r="824">
          <cell r="A824" t="str">
            <v>9741B028AA</v>
          </cell>
          <cell r="B824" t="str">
            <v>ECPSCKSII9MD</v>
          </cell>
          <cell r="C824" t="str">
            <v>eCarePAK (Advanced Exchange Program) for Scan Kiosk II  9 Months</v>
          </cell>
          <cell r="D824">
            <v>354</v>
          </cell>
          <cell r="E824">
            <v>470</v>
          </cell>
          <cell r="F824">
            <v>383</v>
          </cell>
          <cell r="G824">
            <v>508</v>
          </cell>
          <cell r="H824">
            <v>29</v>
          </cell>
          <cell r="I824">
            <v>8.1920903954802254E-2</v>
          </cell>
          <cell r="J824">
            <v>38</v>
          </cell>
          <cell r="K824">
            <v>8.085106382978724E-2</v>
          </cell>
        </row>
        <row r="825">
          <cell r="A825" t="str">
            <v>9741B030AA</v>
          </cell>
          <cell r="B825" t="str">
            <v>ECPSCKSII1MD</v>
          </cell>
          <cell r="C825" t="str">
            <v>eCarePAK (Advanced Exchange Program) for Scan Kiosk II 1 Month</v>
          </cell>
          <cell r="D825">
            <v>42.5</v>
          </cell>
          <cell r="E825">
            <v>56.4</v>
          </cell>
          <cell r="F825">
            <v>46</v>
          </cell>
          <cell r="G825">
            <v>61</v>
          </cell>
          <cell r="H825">
            <v>3.5</v>
          </cell>
          <cell r="I825">
            <v>8.2352941176470587E-2</v>
          </cell>
          <cell r="J825">
            <v>4.6000000000000014</v>
          </cell>
          <cell r="K825">
            <v>8.1560283687943283E-2</v>
          </cell>
        </row>
        <row r="826">
          <cell r="A826" t="str">
            <v>3987V510</v>
          </cell>
          <cell r="B826" t="str">
            <v>STPLREMVR A1</v>
          </cell>
          <cell r="C826" t="str">
            <v>Staple Remover A-1</v>
          </cell>
          <cell r="D826">
            <v>524</v>
          </cell>
          <cell r="E826">
            <v>749</v>
          </cell>
          <cell r="F826">
            <v>566</v>
          </cell>
          <cell r="G826">
            <v>809</v>
          </cell>
          <cell r="H826">
            <v>42</v>
          </cell>
          <cell r="I826">
            <v>8.0152671755725186E-2</v>
          </cell>
          <cell r="J826">
            <v>60</v>
          </cell>
          <cell r="K826">
            <v>8.0106809078771699E-2</v>
          </cell>
        </row>
        <row r="827">
          <cell r="A827" t="str">
            <v>1749C002AA</v>
          </cell>
          <cell r="B827" t="str">
            <v>CX-G6400</v>
          </cell>
          <cell r="C827" t="str">
            <v>CX-G6400  4" Dye-Based Inkjet Card Printer</v>
          </cell>
          <cell r="D827">
            <v>5483</v>
          </cell>
          <cell r="E827">
            <v>9999</v>
          </cell>
          <cell r="F827">
            <v>5977</v>
          </cell>
          <cell r="G827">
            <v>10899</v>
          </cell>
          <cell r="H827">
            <v>494</v>
          </cell>
          <cell r="I827">
            <v>9.0096662411088824E-2</v>
          </cell>
          <cell r="J827">
            <v>900</v>
          </cell>
          <cell r="K827">
            <v>9.0009000900090008E-2</v>
          </cell>
        </row>
        <row r="828">
          <cell r="A828" t="str">
            <v>3724V526</v>
          </cell>
          <cell r="B828" t="str">
            <v>CXG6400INST</v>
          </cell>
          <cell r="C828" t="str">
            <v>CX-G6400 Installation Service</v>
          </cell>
          <cell r="D828">
            <v>546</v>
          </cell>
          <cell r="E828">
            <v>650</v>
          </cell>
          <cell r="F828">
            <v>596</v>
          </cell>
          <cell r="G828">
            <v>709</v>
          </cell>
          <cell r="H828">
            <v>50</v>
          </cell>
          <cell r="I828">
            <v>9.1575091575091569E-2</v>
          </cell>
          <cell r="J828">
            <v>59</v>
          </cell>
          <cell r="K828">
            <v>9.0769230769230769E-2</v>
          </cell>
        </row>
        <row r="829">
          <cell r="A829" t="str">
            <v>1749C008AA</v>
          </cell>
          <cell r="B829" t="str">
            <v>FN_CX4_ECP_1</v>
          </cell>
          <cell r="C829" t="str">
            <v xml:space="preserve">CX-G6400 eCarePAK 1 Year </v>
          </cell>
          <cell r="D829">
            <v>1007</v>
          </cell>
          <cell r="E829">
            <v>1199</v>
          </cell>
          <cell r="F829">
            <v>1098</v>
          </cell>
          <cell r="G829">
            <v>1307</v>
          </cell>
          <cell r="H829">
            <v>91</v>
          </cell>
          <cell r="I829">
            <v>9.0367428003972197E-2</v>
          </cell>
          <cell r="J829">
            <v>108</v>
          </cell>
          <cell r="K829">
            <v>9.0075062552126772E-2</v>
          </cell>
        </row>
        <row r="830">
          <cell r="A830" t="str">
            <v>1749C009AA</v>
          </cell>
          <cell r="B830" t="str">
            <v>FN_CX4_ECP_2</v>
          </cell>
          <cell r="C830" t="str">
            <v xml:space="preserve">CX-G6400 eCarePAK 2 Year </v>
          </cell>
          <cell r="D830">
            <v>1763</v>
          </cell>
          <cell r="E830">
            <v>2099</v>
          </cell>
          <cell r="F830">
            <v>1922</v>
          </cell>
          <cell r="G830">
            <v>2288</v>
          </cell>
          <cell r="H830">
            <v>159</v>
          </cell>
          <cell r="I830">
            <v>9.0187180941576864E-2</v>
          </cell>
          <cell r="J830">
            <v>189</v>
          </cell>
          <cell r="K830">
            <v>9.0042877560743209E-2</v>
          </cell>
        </row>
        <row r="831">
          <cell r="A831" t="str">
            <v>1749C010AA</v>
          </cell>
          <cell r="B831" t="str">
            <v>FN_CX4_ECP_3</v>
          </cell>
          <cell r="C831" t="str">
            <v xml:space="preserve">CX-G6400 eCarePAK 3 Year </v>
          </cell>
          <cell r="D831">
            <v>2519</v>
          </cell>
          <cell r="E831">
            <v>2999</v>
          </cell>
          <cell r="F831">
            <v>2746</v>
          </cell>
          <cell r="G831">
            <v>3269</v>
          </cell>
          <cell r="H831">
            <v>227</v>
          </cell>
          <cell r="I831">
            <v>9.0115125049622866E-2</v>
          </cell>
          <cell r="J831">
            <v>270</v>
          </cell>
          <cell r="K831">
            <v>9.0030010003334451E-2</v>
          </cell>
        </row>
        <row r="832">
          <cell r="A832" t="str">
            <v>3724V531</v>
          </cell>
          <cell r="B832" t="str">
            <v>CX-G6400OOW</v>
          </cell>
          <cell r="C832" t="str">
            <v>CX-G6400 OOW Service</v>
          </cell>
          <cell r="D832">
            <v>1259.1600000000001</v>
          </cell>
          <cell r="E832">
            <v>1499</v>
          </cell>
          <cell r="F832">
            <v>1373</v>
          </cell>
          <cell r="G832">
            <v>1634</v>
          </cell>
          <cell r="H832">
            <v>113.83999999999992</v>
          </cell>
          <cell r="I832">
            <v>9.0409479335429893E-2</v>
          </cell>
          <cell r="J832">
            <v>135</v>
          </cell>
          <cell r="K832">
            <v>9.0060040026684454E-2</v>
          </cell>
        </row>
        <row r="833">
          <cell r="A833" t="str">
            <v>4847B004AB</v>
          </cell>
          <cell r="B833" t="str">
            <v>WT-X401 MC</v>
          </cell>
          <cell r="C833" t="str">
            <v>Maintenance Cartridge, For CX-G6400/LX-D5500/LX-P5510</v>
          </cell>
          <cell r="D833">
            <v>56.25</v>
          </cell>
          <cell r="E833">
            <v>90</v>
          </cell>
          <cell r="F833">
            <v>62</v>
          </cell>
          <cell r="G833">
            <v>99</v>
          </cell>
          <cell r="H833">
            <v>5.75</v>
          </cell>
          <cell r="I833">
            <v>0.10222222222222223</v>
          </cell>
          <cell r="J833">
            <v>9</v>
          </cell>
          <cell r="K833">
            <v>0.1</v>
          </cell>
        </row>
        <row r="834">
          <cell r="A834" t="str">
            <v>4846B002AB</v>
          </cell>
          <cell r="B834" t="str">
            <v>BJI-P411 BK</v>
          </cell>
          <cell r="C834" t="str">
            <v>Black Ink Tank (105ml), for CX-G6400</v>
          </cell>
          <cell r="D834">
            <v>97.5</v>
          </cell>
          <cell r="E834">
            <v>130</v>
          </cell>
          <cell r="F834">
            <v>107</v>
          </cell>
          <cell r="G834">
            <v>142</v>
          </cell>
          <cell r="H834">
            <v>9.5</v>
          </cell>
          <cell r="I834">
            <v>9.7435897435897437E-2</v>
          </cell>
          <cell r="J834">
            <v>12</v>
          </cell>
          <cell r="K834">
            <v>9.2307692307692313E-2</v>
          </cell>
        </row>
        <row r="835">
          <cell r="A835" t="str">
            <v>4845B002AB</v>
          </cell>
          <cell r="B835" t="str">
            <v>BJI-P411 C</v>
          </cell>
          <cell r="C835" t="str">
            <v>Cyan Ink Tank (105ml), for CX-G6400</v>
          </cell>
          <cell r="D835">
            <v>97.5</v>
          </cell>
          <cell r="E835">
            <v>130</v>
          </cell>
          <cell r="F835">
            <v>107</v>
          </cell>
          <cell r="G835">
            <v>142</v>
          </cell>
          <cell r="H835">
            <v>9.5</v>
          </cell>
          <cell r="I835">
            <v>9.7435897435897437E-2</v>
          </cell>
          <cell r="J835">
            <v>12</v>
          </cell>
          <cell r="K835">
            <v>9.2307692307692313E-2</v>
          </cell>
        </row>
        <row r="836">
          <cell r="A836" t="str">
            <v>9177B002AB</v>
          </cell>
          <cell r="B836" t="str">
            <v>BJI-P412 M</v>
          </cell>
          <cell r="C836" t="str">
            <v>Magenta Ink Tank (105ml), for CX-G6400</v>
          </cell>
          <cell r="D836">
            <v>97.5</v>
          </cell>
          <cell r="E836">
            <v>130</v>
          </cell>
          <cell r="F836">
            <v>107</v>
          </cell>
          <cell r="G836">
            <v>142</v>
          </cell>
          <cell r="H836">
            <v>9.5</v>
          </cell>
          <cell r="I836">
            <v>9.7435897435897437E-2</v>
          </cell>
          <cell r="J836">
            <v>12</v>
          </cell>
          <cell r="K836">
            <v>9.2307692307692313E-2</v>
          </cell>
        </row>
        <row r="837">
          <cell r="A837" t="str">
            <v>4843B002AB</v>
          </cell>
          <cell r="B837" t="str">
            <v>BJI-P411 Y</v>
          </cell>
          <cell r="C837" t="str">
            <v>Yellow Ink Tank (105ml), for CX-G6400</v>
          </cell>
          <cell r="D837">
            <v>97.5</v>
          </cell>
          <cell r="E837">
            <v>130</v>
          </cell>
          <cell r="F837">
            <v>107</v>
          </cell>
          <cell r="G837">
            <v>142</v>
          </cell>
          <cell r="H837">
            <v>9.5</v>
          </cell>
          <cell r="I837">
            <v>9.7435897435897437E-2</v>
          </cell>
          <cell r="J837">
            <v>12</v>
          </cell>
          <cell r="K837">
            <v>9.2307692307692313E-2</v>
          </cell>
        </row>
        <row r="838">
          <cell r="A838" t="str">
            <v>9054B002AB</v>
          </cell>
          <cell r="B838" t="str">
            <v>CX-G2400</v>
          </cell>
          <cell r="C838" t="str">
            <v>CX-G2400  2" Dye-Based Inkjet Card Printer</v>
          </cell>
          <cell r="D838">
            <v>3144</v>
          </cell>
          <cell r="E838">
            <v>5999</v>
          </cell>
          <cell r="F838">
            <v>3427</v>
          </cell>
          <cell r="G838">
            <v>6539</v>
          </cell>
          <cell r="H838">
            <v>283</v>
          </cell>
          <cell r="I838">
            <v>9.0012722646310439E-2</v>
          </cell>
          <cell r="J838">
            <v>540</v>
          </cell>
          <cell r="K838">
            <v>9.0015002500416733E-2</v>
          </cell>
        </row>
        <row r="839">
          <cell r="A839" t="str">
            <v>3724V527</v>
          </cell>
          <cell r="B839" t="str">
            <v>CXG2400INST</v>
          </cell>
          <cell r="C839" t="str">
            <v>CX-G2400 Installation Service</v>
          </cell>
          <cell r="D839">
            <v>529</v>
          </cell>
          <cell r="E839">
            <v>630</v>
          </cell>
          <cell r="F839">
            <v>577</v>
          </cell>
          <cell r="G839">
            <v>687</v>
          </cell>
          <cell r="H839">
            <v>48</v>
          </cell>
          <cell r="I839">
            <v>9.0737240075614373E-2</v>
          </cell>
          <cell r="J839">
            <v>57</v>
          </cell>
          <cell r="K839">
            <v>9.0476190476190474E-2</v>
          </cell>
        </row>
        <row r="840">
          <cell r="A840" t="str">
            <v>1749C003AA</v>
          </cell>
          <cell r="B840" t="str">
            <v>FN_CX2_ECP_1</v>
          </cell>
          <cell r="C840" t="str">
            <v xml:space="preserve">CX-G2400 eCarePAK 1 Year </v>
          </cell>
          <cell r="D840">
            <v>923</v>
          </cell>
          <cell r="E840">
            <v>1099</v>
          </cell>
          <cell r="F840">
            <v>1007</v>
          </cell>
          <cell r="G840">
            <v>1198</v>
          </cell>
          <cell r="H840">
            <v>84</v>
          </cell>
          <cell r="I840">
            <v>9.1007583965330444E-2</v>
          </cell>
          <cell r="J840">
            <v>99</v>
          </cell>
          <cell r="K840">
            <v>9.0081892629663332E-2</v>
          </cell>
        </row>
        <row r="841">
          <cell r="A841" t="str">
            <v>1749C004AA</v>
          </cell>
          <cell r="B841" t="str">
            <v>FN_CX2_ECP_2</v>
          </cell>
          <cell r="C841" t="str">
            <v xml:space="preserve">CX-G2400 eCarePAK 2 Year </v>
          </cell>
          <cell r="D841">
            <v>1679</v>
          </cell>
          <cell r="E841">
            <v>1999</v>
          </cell>
          <cell r="F841">
            <v>1831</v>
          </cell>
          <cell r="G841">
            <v>2179</v>
          </cell>
          <cell r="H841">
            <v>152</v>
          </cell>
          <cell r="I841">
            <v>9.0530077427039904E-2</v>
          </cell>
          <cell r="J841">
            <v>180</v>
          </cell>
          <cell r="K841">
            <v>9.0045022511255624E-2</v>
          </cell>
        </row>
        <row r="842">
          <cell r="A842" t="str">
            <v>1749C005AA</v>
          </cell>
          <cell r="B842" t="str">
            <v>FN_CX2_ECP_3</v>
          </cell>
          <cell r="C842" t="str">
            <v xml:space="preserve">CX-G2400 eCarePAK 3 Year </v>
          </cell>
          <cell r="D842">
            <v>2435</v>
          </cell>
          <cell r="E842">
            <v>2899</v>
          </cell>
          <cell r="F842">
            <v>2655</v>
          </cell>
          <cell r="G842">
            <v>3160</v>
          </cell>
          <cell r="H842">
            <v>220</v>
          </cell>
          <cell r="I842">
            <v>9.034907597535935E-2</v>
          </cell>
          <cell r="J842">
            <v>261</v>
          </cell>
          <cell r="K842">
            <v>9.0031045187995859E-2</v>
          </cell>
        </row>
        <row r="843">
          <cell r="A843" t="str">
            <v>3724V532</v>
          </cell>
          <cell r="B843" t="str">
            <v>CX-G2400OOW</v>
          </cell>
          <cell r="C843" t="str">
            <v>CX-G2400 OOW Service</v>
          </cell>
          <cell r="D843">
            <v>1091.1600000000001</v>
          </cell>
          <cell r="E843">
            <v>1299</v>
          </cell>
          <cell r="F843">
            <v>1190</v>
          </cell>
          <cell r="G843">
            <v>1416</v>
          </cell>
          <cell r="H843">
            <v>98.839999999999918</v>
          </cell>
          <cell r="I843">
            <v>9.0582499358480797E-2</v>
          </cell>
          <cell r="J843">
            <v>117</v>
          </cell>
          <cell r="K843">
            <v>9.0069284064665134E-2</v>
          </cell>
        </row>
        <row r="844">
          <cell r="A844" t="str">
            <v>9756B002AB</v>
          </cell>
          <cell r="B844" t="str">
            <v>WT-X201 MC</v>
          </cell>
          <cell r="C844" t="str">
            <v>Maintenance Cartridge, for CX-G2400/LX-P1300/LX-D1300</v>
          </cell>
          <cell r="D844">
            <v>25.13</v>
          </cell>
          <cell r="E844">
            <v>40</v>
          </cell>
          <cell r="F844">
            <v>28</v>
          </cell>
          <cell r="G844">
            <v>44</v>
          </cell>
          <cell r="H844">
            <v>2.870000000000001</v>
          </cell>
          <cell r="I844">
            <v>0.11420612813370477</v>
          </cell>
          <cell r="J844">
            <v>4</v>
          </cell>
          <cell r="K844">
            <v>0.1</v>
          </cell>
        </row>
        <row r="845">
          <cell r="A845" t="str">
            <v>9036B004AA</v>
          </cell>
          <cell r="B845" t="str">
            <v>BJI-P211 BK4</v>
          </cell>
          <cell r="C845" t="str">
            <v>Black Ink Tank (14.5ml x 4 Tanks), for CX-G2400/LX-D1300</v>
          </cell>
          <cell r="D845">
            <v>105</v>
          </cell>
          <cell r="E845">
            <v>140</v>
          </cell>
          <cell r="F845">
            <v>115</v>
          </cell>
          <cell r="G845">
            <v>153</v>
          </cell>
          <cell r="H845">
            <v>10</v>
          </cell>
          <cell r="I845">
            <v>9.5238095238095233E-2</v>
          </cell>
          <cell r="J845">
            <v>13</v>
          </cell>
          <cell r="K845">
            <v>9.285714285714286E-2</v>
          </cell>
        </row>
        <row r="846">
          <cell r="A846" t="str">
            <v>9035B004AA</v>
          </cell>
          <cell r="B846" t="str">
            <v>BJI-P211 C4P</v>
          </cell>
          <cell r="C846" t="str">
            <v>Cyan Ink Tank (14.5ml x 4 Tanks), for CX-G2400/LX-D1300</v>
          </cell>
          <cell r="D846">
            <v>105</v>
          </cell>
          <cell r="E846">
            <v>140</v>
          </cell>
          <cell r="F846">
            <v>115</v>
          </cell>
          <cell r="G846">
            <v>153</v>
          </cell>
          <cell r="H846">
            <v>10</v>
          </cell>
          <cell r="I846">
            <v>9.5238095238095233E-2</v>
          </cell>
          <cell r="J846">
            <v>13</v>
          </cell>
          <cell r="K846">
            <v>9.285714285714286E-2</v>
          </cell>
        </row>
        <row r="847">
          <cell r="A847" t="str">
            <v>9034B004AA</v>
          </cell>
          <cell r="B847" t="str">
            <v>BJI-P211 M4</v>
          </cell>
          <cell r="C847" t="str">
            <v>Magenta Ink Tank (14.5ml x 4 Tanks), for CX-G2400/LX-D1300</v>
          </cell>
          <cell r="D847">
            <v>105</v>
          </cell>
          <cell r="E847">
            <v>140</v>
          </cell>
          <cell r="F847">
            <v>115</v>
          </cell>
          <cell r="G847">
            <v>153</v>
          </cell>
          <cell r="H847">
            <v>10</v>
          </cell>
          <cell r="I847">
            <v>9.5238095238095233E-2</v>
          </cell>
          <cell r="J847">
            <v>13</v>
          </cell>
          <cell r="K847">
            <v>9.285714285714286E-2</v>
          </cell>
        </row>
        <row r="848">
          <cell r="A848" t="str">
            <v>9033B004AA</v>
          </cell>
          <cell r="B848" t="str">
            <v>BJI-P211 Y4P</v>
          </cell>
          <cell r="C848" t="str">
            <v>Yellow Ink Tank (14.5ml x 4 Tanks), for CX-G2400/LX-D1300</v>
          </cell>
          <cell r="D848">
            <v>105</v>
          </cell>
          <cell r="E848">
            <v>140</v>
          </cell>
          <cell r="F848">
            <v>115</v>
          </cell>
          <cell r="G848">
            <v>153</v>
          </cell>
          <cell r="H848">
            <v>10</v>
          </cell>
          <cell r="I848">
            <v>9.5238095238095233E-2</v>
          </cell>
          <cell r="J848">
            <v>13</v>
          </cell>
          <cell r="K848">
            <v>9.285714285714286E-2</v>
          </cell>
        </row>
        <row r="849">
          <cell r="A849" t="str">
            <v>3189C002AB</v>
          </cell>
          <cell r="B849" t="str">
            <v>IX-R7000</v>
          </cell>
          <cell r="C849" t="str">
            <v>IX-R7000  Thermal Retransfer ID Card Printer</v>
          </cell>
          <cell r="D849">
            <v>3167</v>
          </cell>
          <cell r="E849">
            <v>5499</v>
          </cell>
          <cell r="F849">
            <v>3453</v>
          </cell>
          <cell r="G849">
            <v>5994</v>
          </cell>
          <cell r="H849">
            <v>286</v>
          </cell>
          <cell r="I849">
            <v>9.03062835491001E-2</v>
          </cell>
          <cell r="J849">
            <v>495</v>
          </cell>
          <cell r="K849">
            <v>9.0016366612111293E-2</v>
          </cell>
        </row>
        <row r="850">
          <cell r="A850" t="str">
            <v>3189C022AA</v>
          </cell>
          <cell r="B850" t="str">
            <v>IX-R7000GSA</v>
          </cell>
          <cell r="C850" t="str">
            <v>IX-R7000  Thermal Retransfer ID Card Printer (G Model)</v>
          </cell>
          <cell r="D850">
            <v>3167</v>
          </cell>
          <cell r="E850">
            <v>5499</v>
          </cell>
          <cell r="F850">
            <v>3815</v>
          </cell>
          <cell r="G850">
            <v>6321</v>
          </cell>
          <cell r="H850">
            <v>648</v>
          </cell>
          <cell r="I850">
            <v>0.20461004104831071</v>
          </cell>
          <cell r="J850">
            <v>822</v>
          </cell>
          <cell r="K850">
            <v>0.14948172394980905</v>
          </cell>
        </row>
        <row r="851">
          <cell r="A851" t="str">
            <v>3133C005AA</v>
          </cell>
          <cell r="B851" t="str">
            <v>DUALENCODKIT</v>
          </cell>
          <cell r="C851" t="str">
            <v>IX-R7000 Encoder</v>
          </cell>
          <cell r="D851">
            <v>719</v>
          </cell>
          <cell r="E851">
            <v>899</v>
          </cell>
          <cell r="F851">
            <v>784</v>
          </cell>
          <cell r="G851">
            <v>980</v>
          </cell>
          <cell r="H851">
            <v>65</v>
          </cell>
          <cell r="I851">
            <v>9.0403337969401948E-2</v>
          </cell>
          <cell r="J851">
            <v>81</v>
          </cell>
          <cell r="K851">
            <v>9.0100111234705224E-2</v>
          </cell>
        </row>
        <row r="852">
          <cell r="A852" t="str">
            <v>3133C006AA</v>
          </cell>
          <cell r="B852" t="str">
            <v>CRDLAMINATOR</v>
          </cell>
          <cell r="C852" t="str">
            <v>Card Lamination Module for IX-R7000</v>
          </cell>
          <cell r="D852">
            <v>1950</v>
          </cell>
          <cell r="E852">
            <v>2250</v>
          </cell>
          <cell r="F852">
            <v>2126</v>
          </cell>
          <cell r="G852">
            <v>2453</v>
          </cell>
          <cell r="H852">
            <v>176</v>
          </cell>
          <cell r="I852">
            <v>9.0256410256410263E-2</v>
          </cell>
          <cell r="J852">
            <v>203</v>
          </cell>
          <cell r="K852">
            <v>9.0222222222222218E-2</v>
          </cell>
        </row>
        <row r="853">
          <cell r="A853" t="str">
            <v>3724V528</v>
          </cell>
          <cell r="B853" t="str">
            <v>IXR7000 INST</v>
          </cell>
          <cell r="C853" t="str">
            <v>IX-R7000 Installation Service</v>
          </cell>
          <cell r="D853">
            <v>546</v>
          </cell>
          <cell r="E853">
            <v>650</v>
          </cell>
          <cell r="F853">
            <v>596</v>
          </cell>
          <cell r="G853">
            <v>709</v>
          </cell>
          <cell r="H853">
            <v>50</v>
          </cell>
          <cell r="I853">
            <v>9.1575091575091569E-2</v>
          </cell>
          <cell r="J853">
            <v>59</v>
          </cell>
          <cell r="K853">
            <v>9.0769230769230769E-2</v>
          </cell>
        </row>
        <row r="854">
          <cell r="A854" t="str">
            <v>3189C008AA</v>
          </cell>
          <cell r="B854" t="str">
            <v>FN_IXR_ECP_1</v>
          </cell>
          <cell r="C854" t="str">
            <v xml:space="preserve">IX-R7000 eCarePAK 1 Year </v>
          </cell>
          <cell r="D854">
            <v>839.16</v>
          </cell>
          <cell r="E854">
            <v>999</v>
          </cell>
          <cell r="F854">
            <v>915</v>
          </cell>
          <cell r="G854">
            <v>1089</v>
          </cell>
          <cell r="H854">
            <v>75.840000000000032</v>
          </cell>
          <cell r="I854">
            <v>9.0376090376090415E-2</v>
          </cell>
          <cell r="J854">
            <v>90</v>
          </cell>
          <cell r="K854">
            <v>9.0090090090090086E-2</v>
          </cell>
        </row>
        <row r="855">
          <cell r="A855" t="str">
            <v>3189C009AA</v>
          </cell>
          <cell r="B855" t="str">
            <v>FN_IXR_ECP_2</v>
          </cell>
          <cell r="C855" t="str">
            <v xml:space="preserve">IX-R7000 eCarePAK 2 Year </v>
          </cell>
          <cell r="D855">
            <v>1679.16</v>
          </cell>
          <cell r="E855">
            <v>1999</v>
          </cell>
          <cell r="F855">
            <v>1831</v>
          </cell>
          <cell r="G855">
            <v>2179</v>
          </cell>
          <cell r="H855">
            <v>151.83999999999992</v>
          </cell>
          <cell r="I855">
            <v>9.0426165463684163E-2</v>
          </cell>
          <cell r="J855">
            <v>180</v>
          </cell>
          <cell r="K855">
            <v>9.0045022511255624E-2</v>
          </cell>
        </row>
        <row r="856">
          <cell r="A856" t="str">
            <v>3189C010AA</v>
          </cell>
          <cell r="B856" t="str">
            <v>FN_IXR_ECP_3</v>
          </cell>
          <cell r="C856" t="str">
            <v xml:space="preserve">IX-R7000 eCarePAK 3 Year </v>
          </cell>
          <cell r="D856">
            <v>2225.16</v>
          </cell>
          <cell r="E856">
            <v>2649</v>
          </cell>
          <cell r="F856">
            <v>2426</v>
          </cell>
          <cell r="G856">
            <v>2888</v>
          </cell>
          <cell r="H856">
            <v>200.84000000000015</v>
          </cell>
          <cell r="I856">
            <v>9.0258678027647518E-2</v>
          </cell>
          <cell r="J856">
            <v>239</v>
          </cell>
          <cell r="K856">
            <v>9.022272555681389E-2</v>
          </cell>
        </row>
        <row r="857">
          <cell r="A857" t="str">
            <v>3724V533</v>
          </cell>
          <cell r="B857" t="str">
            <v>IXR7000 OOW</v>
          </cell>
          <cell r="C857" t="str">
            <v>IX-R7000 OOW Service</v>
          </cell>
          <cell r="D857">
            <v>1259.1600000000001</v>
          </cell>
          <cell r="E857">
            <v>1499</v>
          </cell>
          <cell r="F857">
            <v>1373</v>
          </cell>
          <cell r="G857">
            <v>1634</v>
          </cell>
          <cell r="H857">
            <v>113.83999999999992</v>
          </cell>
          <cell r="I857">
            <v>9.0409479335429893E-2</v>
          </cell>
          <cell r="J857">
            <v>135</v>
          </cell>
          <cell r="K857">
            <v>9.0060040026684454E-2</v>
          </cell>
        </row>
        <row r="858">
          <cell r="A858" t="str">
            <v>2495C002AC</v>
          </cell>
          <cell r="B858" t="str">
            <v>IXR-YMCK</v>
          </cell>
          <cell r="C858" t="str">
            <v>IXR-YMCK</v>
          </cell>
          <cell r="D858">
            <v>142.5</v>
          </cell>
          <cell r="E858">
            <v>190</v>
          </cell>
          <cell r="F858">
            <v>156</v>
          </cell>
          <cell r="G858">
            <v>208</v>
          </cell>
          <cell r="H858">
            <v>13.5</v>
          </cell>
          <cell r="I858">
            <v>9.4736842105263161E-2</v>
          </cell>
          <cell r="J858">
            <v>18</v>
          </cell>
          <cell r="K858">
            <v>9.4736842105263161E-2</v>
          </cell>
        </row>
        <row r="859">
          <cell r="A859" t="str">
            <v>3210C002AC</v>
          </cell>
          <cell r="B859" t="str">
            <v>IXR-YMCKK</v>
          </cell>
          <cell r="C859" t="str">
            <v>IXR-YMCKK</v>
          </cell>
          <cell r="D859">
            <v>157.5</v>
          </cell>
          <cell r="E859">
            <v>210</v>
          </cell>
          <cell r="F859">
            <v>172</v>
          </cell>
          <cell r="G859">
            <v>229</v>
          </cell>
          <cell r="H859">
            <v>14.5</v>
          </cell>
          <cell r="I859">
            <v>9.2063492063492069E-2</v>
          </cell>
          <cell r="J859">
            <v>19</v>
          </cell>
          <cell r="K859">
            <v>9.0476190476190474E-2</v>
          </cell>
        </row>
        <row r="860">
          <cell r="A860" t="str">
            <v>3211C002AB</v>
          </cell>
          <cell r="B860" t="str">
            <v>IXR-RFILMR5K</v>
          </cell>
          <cell r="C860" t="str">
            <v>IXR-RFILM</v>
          </cell>
          <cell r="D860">
            <v>75</v>
          </cell>
          <cell r="E860">
            <v>100</v>
          </cell>
          <cell r="F860">
            <v>82</v>
          </cell>
          <cell r="G860">
            <v>109</v>
          </cell>
          <cell r="H860">
            <v>7</v>
          </cell>
          <cell r="I860">
            <v>9.3333333333333338E-2</v>
          </cell>
          <cell r="J860">
            <v>9</v>
          </cell>
          <cell r="K860">
            <v>0.09</v>
          </cell>
        </row>
        <row r="861">
          <cell r="A861" t="str">
            <v>3133C007AA</v>
          </cell>
          <cell r="B861" t="str">
            <v>CLRPTCH0.5</v>
          </cell>
          <cell r="C861" t="str">
            <v>CLEAR PATCH 0.5 MIL</v>
          </cell>
          <cell r="D861">
            <v>94</v>
          </cell>
          <cell r="E861">
            <v>120</v>
          </cell>
          <cell r="F861">
            <v>103</v>
          </cell>
          <cell r="G861">
            <v>131</v>
          </cell>
          <cell r="H861">
            <v>9</v>
          </cell>
          <cell r="I861">
            <v>9.5744680851063829E-2</v>
          </cell>
          <cell r="J861">
            <v>11</v>
          </cell>
          <cell r="K861">
            <v>9.166666666666666E-2</v>
          </cell>
        </row>
        <row r="862">
          <cell r="A862" t="str">
            <v>3133C008AA</v>
          </cell>
          <cell r="B862" t="str">
            <v>HOLOPTCH0.6</v>
          </cell>
          <cell r="C862" t="str">
            <v>GENERIC HOLO PATCH 0.6 MIL (600 
prints / roll)</v>
          </cell>
          <cell r="D862">
            <v>133</v>
          </cell>
          <cell r="E862">
            <v>170</v>
          </cell>
          <cell r="F862">
            <v>145</v>
          </cell>
          <cell r="G862">
            <v>186</v>
          </cell>
          <cell r="H862">
            <v>12</v>
          </cell>
          <cell r="I862">
            <v>9.0225563909774431E-2</v>
          </cell>
          <cell r="J862">
            <v>16</v>
          </cell>
          <cell r="K862">
            <v>9.4117647058823528E-2</v>
          </cell>
        </row>
        <row r="863">
          <cell r="A863" t="str">
            <v>3133C009AA</v>
          </cell>
          <cell r="B863" t="str">
            <v>CLR PTCH1.0</v>
          </cell>
          <cell r="C863" t="str">
            <v>CLEAR PATCH 1.0 MIL</v>
          </cell>
          <cell r="D863">
            <v>106</v>
          </cell>
          <cell r="E863">
            <v>135</v>
          </cell>
          <cell r="F863">
            <v>116</v>
          </cell>
          <cell r="G863">
            <v>148</v>
          </cell>
          <cell r="H863">
            <v>10</v>
          </cell>
          <cell r="I863">
            <v>9.4339622641509441E-2</v>
          </cell>
          <cell r="J863">
            <v>13</v>
          </cell>
          <cell r="K863">
            <v>9.6296296296296297E-2</v>
          </cell>
        </row>
        <row r="864">
          <cell r="A864" t="str">
            <v>4974B003AA</v>
          </cell>
          <cell r="B864" t="str">
            <v>LX-D5500</v>
          </cell>
          <cell r="C864" t="str">
            <v>LX-D5500  4" Dye-Based Inkjet Label Printer</v>
          </cell>
          <cell r="D864">
            <v>5044</v>
          </cell>
          <cell r="E864">
            <v>9499</v>
          </cell>
          <cell r="F864">
            <v>5498</v>
          </cell>
          <cell r="G864">
            <v>10354</v>
          </cell>
          <cell r="H864">
            <v>454</v>
          </cell>
          <cell r="I864">
            <v>9.0007930214115781E-2</v>
          </cell>
          <cell r="J864">
            <v>855</v>
          </cell>
          <cell r="K864">
            <v>9.0009474681545423E-2</v>
          </cell>
        </row>
        <row r="865">
          <cell r="A865" t="str">
            <v>4976B002AC</v>
          </cell>
          <cell r="B865" t="str">
            <v>CU-L02</v>
          </cell>
          <cell r="C865" t="str">
            <v>Auto Cutter Unit, for LX-D5500,LX-P5510 (Installation Required)</v>
          </cell>
          <cell r="D865">
            <v>2625</v>
          </cell>
          <cell r="E865">
            <v>3900</v>
          </cell>
          <cell r="F865">
            <v>2862</v>
          </cell>
          <cell r="G865">
            <v>4251</v>
          </cell>
          <cell r="H865">
            <v>237</v>
          </cell>
          <cell r="I865">
            <v>9.0285714285714289E-2</v>
          </cell>
          <cell r="J865">
            <v>351</v>
          </cell>
          <cell r="K865">
            <v>0.09</v>
          </cell>
        </row>
        <row r="866">
          <cell r="A866" t="str">
            <v>6940B002AB</v>
          </cell>
          <cell r="B866" t="str">
            <v>RH-L03</v>
          </cell>
          <cell r="C866" t="str">
            <v>Roll Holder, For LX-D5500/LX-P5510</v>
          </cell>
          <cell r="D866">
            <v>101.25</v>
          </cell>
          <cell r="E866">
            <v>150</v>
          </cell>
          <cell r="F866">
            <v>111</v>
          </cell>
          <cell r="G866">
            <v>164</v>
          </cell>
          <cell r="H866">
            <v>9.75</v>
          </cell>
          <cell r="I866">
            <v>9.6296296296296297E-2</v>
          </cell>
          <cell r="J866">
            <v>14</v>
          </cell>
          <cell r="K866">
            <v>9.3333333333333338E-2</v>
          </cell>
        </row>
        <row r="867">
          <cell r="A867" t="str">
            <v>4974B015AA</v>
          </cell>
          <cell r="B867" t="str">
            <v>REWINDLXD/P5</v>
          </cell>
          <cell r="C867" t="str">
            <v>Rewinder for LX-D5500/LX-P5510</v>
          </cell>
          <cell r="D867">
            <v>860</v>
          </cell>
          <cell r="E867">
            <v>1075</v>
          </cell>
          <cell r="F867">
            <v>938</v>
          </cell>
          <cell r="G867">
            <v>1172</v>
          </cell>
          <cell r="H867">
            <v>78</v>
          </cell>
          <cell r="I867">
            <v>9.0697674418604657E-2</v>
          </cell>
          <cell r="J867">
            <v>97</v>
          </cell>
          <cell r="K867">
            <v>9.0232558139534888E-2</v>
          </cell>
        </row>
        <row r="868">
          <cell r="A868" t="str">
            <v>3724V529</v>
          </cell>
          <cell r="B868" t="str">
            <v>D5500 INSTAL</v>
          </cell>
          <cell r="C868" t="str">
            <v>LX-D5500 Installation Service</v>
          </cell>
          <cell r="D868">
            <v>546</v>
          </cell>
          <cell r="E868">
            <v>650</v>
          </cell>
          <cell r="F868">
            <v>596</v>
          </cell>
          <cell r="G868">
            <v>709</v>
          </cell>
          <cell r="H868">
            <v>50</v>
          </cell>
          <cell r="I868">
            <v>9.1575091575091569E-2</v>
          </cell>
          <cell r="J868">
            <v>59</v>
          </cell>
          <cell r="K868">
            <v>9.0769230769230769E-2</v>
          </cell>
        </row>
        <row r="869">
          <cell r="A869" t="str">
            <v>7950AA89AA</v>
          </cell>
          <cell r="B869" t="str">
            <v>FN_LX4_ECP_1</v>
          </cell>
          <cell r="C869" t="str">
            <v xml:space="preserve">LX-D5500 eCarePAK 1 Year </v>
          </cell>
          <cell r="D869">
            <v>699</v>
          </cell>
          <cell r="E869">
            <v>995</v>
          </cell>
          <cell r="F869">
            <v>762</v>
          </cell>
          <cell r="G869">
            <v>1085</v>
          </cell>
          <cell r="H869">
            <v>63</v>
          </cell>
          <cell r="I869">
            <v>9.012875536480687E-2</v>
          </cell>
          <cell r="J869">
            <v>90</v>
          </cell>
          <cell r="K869">
            <v>9.0452261306532666E-2</v>
          </cell>
        </row>
        <row r="870">
          <cell r="A870" t="str">
            <v>7950AA90AA</v>
          </cell>
          <cell r="B870" t="str">
            <v>FN_LX4_ECP_2</v>
          </cell>
          <cell r="C870" t="str">
            <v xml:space="preserve">LX-D5500 eCarePAK 2 Year </v>
          </cell>
          <cell r="D870">
            <v>1398</v>
          </cell>
          <cell r="E870">
            <v>1990</v>
          </cell>
          <cell r="F870">
            <v>1524</v>
          </cell>
          <cell r="G870">
            <v>2170</v>
          </cell>
          <cell r="H870">
            <v>126</v>
          </cell>
          <cell r="I870">
            <v>9.012875536480687E-2</v>
          </cell>
          <cell r="J870">
            <v>180</v>
          </cell>
          <cell r="K870">
            <v>9.0452261306532666E-2</v>
          </cell>
        </row>
        <row r="871">
          <cell r="A871" t="str">
            <v>7950AA91AA</v>
          </cell>
          <cell r="B871" t="str">
            <v>FN_LX4_ECP_3</v>
          </cell>
          <cell r="C871" t="str">
            <v xml:space="preserve">LX-D5500 eCarePAK 3 Year </v>
          </cell>
          <cell r="D871">
            <v>2097</v>
          </cell>
          <cell r="E871">
            <v>2985</v>
          </cell>
          <cell r="F871">
            <v>2286</v>
          </cell>
          <cell r="G871">
            <v>3254</v>
          </cell>
          <cell r="H871">
            <v>189</v>
          </cell>
          <cell r="I871">
            <v>9.012875536480687E-2</v>
          </cell>
          <cell r="J871">
            <v>269</v>
          </cell>
          <cell r="K871">
            <v>9.0117252931323277E-2</v>
          </cell>
        </row>
        <row r="872">
          <cell r="A872" t="str">
            <v>7950AA92AA</v>
          </cell>
          <cell r="B872" t="str">
            <v>FN_LX4_ECP_4</v>
          </cell>
          <cell r="C872" t="str">
            <v xml:space="preserve">LX-D5500 eCarePAK 4 Year </v>
          </cell>
          <cell r="D872">
            <v>2796</v>
          </cell>
          <cell r="E872">
            <v>3980</v>
          </cell>
          <cell r="F872">
            <v>3048</v>
          </cell>
          <cell r="G872">
            <v>4339</v>
          </cell>
          <cell r="H872">
            <v>252</v>
          </cell>
          <cell r="I872">
            <v>9.012875536480687E-2</v>
          </cell>
          <cell r="J872">
            <v>359</v>
          </cell>
          <cell r="K872">
            <v>9.0201005025125625E-2</v>
          </cell>
        </row>
        <row r="873">
          <cell r="A873" t="str">
            <v>3724V534</v>
          </cell>
          <cell r="B873" t="str">
            <v>LXD5500 OOW</v>
          </cell>
          <cell r="C873" t="str">
            <v>LX-D5500 OOW Service</v>
          </cell>
          <cell r="D873">
            <v>1595.16</v>
          </cell>
          <cell r="E873">
            <v>1899</v>
          </cell>
          <cell r="F873">
            <v>1739</v>
          </cell>
          <cell r="G873">
            <v>2070</v>
          </cell>
          <cell r="H873">
            <v>143.83999999999992</v>
          </cell>
          <cell r="I873">
            <v>9.0172772637227561E-2</v>
          </cell>
          <cell r="J873">
            <v>171</v>
          </cell>
          <cell r="K873">
            <v>9.004739336492891E-2</v>
          </cell>
        </row>
        <row r="874">
          <cell r="A874" t="str">
            <v>4982B003AB</v>
          </cell>
          <cell r="B874" t="str">
            <v>BJI-P511 BK</v>
          </cell>
          <cell r="C874" t="str">
            <v>Black Ink Tank (240ml), for LX-D5500</v>
          </cell>
          <cell r="D874">
            <v>120</v>
          </cell>
          <cell r="E874">
            <v>160</v>
          </cell>
          <cell r="F874">
            <v>131</v>
          </cell>
          <cell r="G874">
            <v>175</v>
          </cell>
          <cell r="H874">
            <v>11</v>
          </cell>
          <cell r="I874">
            <v>9.166666666666666E-2</v>
          </cell>
          <cell r="J874">
            <v>15</v>
          </cell>
          <cell r="K874">
            <v>9.375E-2</v>
          </cell>
        </row>
        <row r="875">
          <cell r="A875" t="str">
            <v>4981B003AB</v>
          </cell>
          <cell r="B875" t="str">
            <v>BJI-P511 C</v>
          </cell>
          <cell r="C875" t="str">
            <v>Cyan Ink Tank (240ml), for LX-D5500</v>
          </cell>
          <cell r="D875">
            <v>120</v>
          </cell>
          <cell r="E875">
            <v>160</v>
          </cell>
          <cell r="F875">
            <v>131</v>
          </cell>
          <cell r="G875">
            <v>175</v>
          </cell>
          <cell r="H875">
            <v>11</v>
          </cell>
          <cell r="I875">
            <v>9.166666666666666E-2</v>
          </cell>
          <cell r="J875">
            <v>15</v>
          </cell>
          <cell r="K875">
            <v>9.375E-2</v>
          </cell>
        </row>
        <row r="876">
          <cell r="A876" t="str">
            <v>9179B003AB</v>
          </cell>
          <cell r="B876" t="str">
            <v>BJI-P512 M</v>
          </cell>
          <cell r="C876" t="str">
            <v>Magenta Ink Tank (240ml), for LX-D5500</v>
          </cell>
          <cell r="D876">
            <v>120</v>
          </cell>
          <cell r="E876">
            <v>160</v>
          </cell>
          <cell r="F876">
            <v>131</v>
          </cell>
          <cell r="G876">
            <v>175</v>
          </cell>
          <cell r="H876">
            <v>11</v>
          </cell>
          <cell r="I876">
            <v>9.166666666666666E-2</v>
          </cell>
          <cell r="J876">
            <v>15</v>
          </cell>
          <cell r="K876">
            <v>9.375E-2</v>
          </cell>
        </row>
        <row r="877">
          <cell r="A877" t="str">
            <v>4979B003AB</v>
          </cell>
          <cell r="B877" t="str">
            <v>BJI-P511 Y</v>
          </cell>
          <cell r="C877" t="str">
            <v>Yellow Ink Tank (240ml), for LX-D5500</v>
          </cell>
          <cell r="D877">
            <v>120</v>
          </cell>
          <cell r="E877">
            <v>160</v>
          </cell>
          <cell r="F877">
            <v>131</v>
          </cell>
          <cell r="G877">
            <v>175</v>
          </cell>
          <cell r="H877">
            <v>11</v>
          </cell>
          <cell r="I877">
            <v>9.166666666666666E-2</v>
          </cell>
          <cell r="J877">
            <v>15</v>
          </cell>
          <cell r="K877">
            <v>9.375E-2</v>
          </cell>
        </row>
        <row r="878">
          <cell r="A878" t="str">
            <v>4975B002AA</v>
          </cell>
          <cell r="B878" t="str">
            <v>LX-P5510</v>
          </cell>
          <cell r="C878" t="str">
            <v>LX-P5510 4" Pigment-Based Inkjet Label Printer</v>
          </cell>
          <cell r="D878">
            <v>5950</v>
          </cell>
          <cell r="E878">
            <v>9999</v>
          </cell>
          <cell r="F878">
            <v>6486</v>
          </cell>
          <cell r="G878">
            <v>10899</v>
          </cell>
          <cell r="H878">
            <v>536</v>
          </cell>
          <cell r="I878">
            <v>9.0084033613445372E-2</v>
          </cell>
          <cell r="J878">
            <v>900</v>
          </cell>
          <cell r="K878">
            <v>9.0009000900090008E-2</v>
          </cell>
        </row>
        <row r="879">
          <cell r="A879" t="str">
            <v>4307V510</v>
          </cell>
          <cell r="B879" t="str">
            <v>5510INSTDL</v>
          </cell>
          <cell r="C879" t="str">
            <v>eCarePAK Onsite Installation for LX-P5510</v>
          </cell>
          <cell r="D879">
            <v>535</v>
          </cell>
          <cell r="E879">
            <v>650</v>
          </cell>
          <cell r="F879">
            <v>584</v>
          </cell>
          <cell r="G879">
            <v>709</v>
          </cell>
          <cell r="H879">
            <v>49</v>
          </cell>
          <cell r="I879">
            <v>9.1588785046728974E-2</v>
          </cell>
          <cell r="J879">
            <v>59</v>
          </cell>
          <cell r="K879">
            <v>9.0769230769230769E-2</v>
          </cell>
        </row>
        <row r="880">
          <cell r="A880" t="str">
            <v>7950AD60AA</v>
          </cell>
          <cell r="B880" t="str">
            <v>ECP55101YRDL</v>
          </cell>
          <cell r="C880" t="str">
            <v>eCarePAK (On-Site Service Program) for LX-P5510 1 year</v>
          </cell>
          <cell r="D880">
            <v>827</v>
          </cell>
          <cell r="E880">
            <v>1000</v>
          </cell>
          <cell r="F880">
            <v>902</v>
          </cell>
          <cell r="G880">
            <v>1090</v>
          </cell>
          <cell r="H880">
            <v>75</v>
          </cell>
          <cell r="I880">
            <v>9.0689238210399037E-2</v>
          </cell>
          <cell r="J880">
            <v>90</v>
          </cell>
          <cell r="K880">
            <v>0.09</v>
          </cell>
        </row>
        <row r="881">
          <cell r="A881" t="str">
            <v>7950AD61AA</v>
          </cell>
          <cell r="B881" t="str">
            <v>ECP55102YRDL</v>
          </cell>
          <cell r="C881" t="str">
            <v>eCarePAK (On-Site Service Program) for LX-P5510 2 years</v>
          </cell>
          <cell r="D881">
            <v>1655</v>
          </cell>
          <cell r="E881">
            <v>2000</v>
          </cell>
          <cell r="F881">
            <v>1804</v>
          </cell>
          <cell r="G881">
            <v>2180</v>
          </cell>
          <cell r="H881">
            <v>149</v>
          </cell>
          <cell r="I881">
            <v>9.003021148036254E-2</v>
          </cell>
          <cell r="J881">
            <v>180</v>
          </cell>
          <cell r="K881">
            <v>0.09</v>
          </cell>
        </row>
        <row r="882">
          <cell r="A882" t="str">
            <v>7950AD62AA</v>
          </cell>
          <cell r="B882" t="str">
            <v>ECP55103YRDL</v>
          </cell>
          <cell r="C882" t="str">
            <v>eCarePAK (On-Site Service Program) for LX-P5510 3 years</v>
          </cell>
          <cell r="D882">
            <v>2482</v>
          </cell>
          <cell r="E882">
            <v>3000</v>
          </cell>
          <cell r="F882">
            <v>2706</v>
          </cell>
          <cell r="G882">
            <v>3270</v>
          </cell>
          <cell r="H882">
            <v>224</v>
          </cell>
          <cell r="I882">
            <v>9.0249798549556809E-2</v>
          </cell>
          <cell r="J882">
            <v>270</v>
          </cell>
          <cell r="K882">
            <v>0.09</v>
          </cell>
        </row>
        <row r="883">
          <cell r="A883" t="str">
            <v>7950AD63AA</v>
          </cell>
          <cell r="B883" t="str">
            <v>ECP55104YRDL</v>
          </cell>
          <cell r="C883" t="str">
            <v>eCarePAK (On-Site Service Program) for LX-P5510 4 years</v>
          </cell>
          <cell r="D883">
            <v>3309</v>
          </cell>
          <cell r="E883">
            <v>4000</v>
          </cell>
          <cell r="F883">
            <v>3607</v>
          </cell>
          <cell r="G883">
            <v>4360</v>
          </cell>
          <cell r="H883">
            <v>298</v>
          </cell>
          <cell r="I883">
            <v>9.0057419159867036E-2</v>
          </cell>
          <cell r="J883">
            <v>360</v>
          </cell>
          <cell r="K883">
            <v>0.09</v>
          </cell>
        </row>
        <row r="884">
          <cell r="A884" t="str">
            <v>4307V795</v>
          </cell>
          <cell r="B884" t="str">
            <v>P5510OOW</v>
          </cell>
          <cell r="C884" t="str">
            <v>LX-P5510 OOW Service</v>
          </cell>
          <cell r="D884">
            <v>1679</v>
          </cell>
          <cell r="E884">
            <v>2000</v>
          </cell>
          <cell r="F884">
            <v>1831</v>
          </cell>
          <cell r="G884">
            <v>2180</v>
          </cell>
          <cell r="H884">
            <v>152</v>
          </cell>
          <cell r="I884">
            <v>9.0530077427039904E-2</v>
          </cell>
          <cell r="J884">
            <v>180</v>
          </cell>
          <cell r="K884">
            <v>0.09</v>
          </cell>
        </row>
        <row r="885">
          <cell r="A885" t="str">
            <v>7633B002AA</v>
          </cell>
          <cell r="B885" t="str">
            <v>BJI-P521 Y</v>
          </cell>
          <cell r="C885" t="str">
            <v>Yellow Ink Tank (240ml), For LX-P5510</v>
          </cell>
          <cell r="D885">
            <v>120</v>
          </cell>
          <cell r="E885">
            <v>160</v>
          </cell>
          <cell r="F885">
            <v>131</v>
          </cell>
          <cell r="G885">
            <v>175</v>
          </cell>
          <cell r="H885">
            <v>11</v>
          </cell>
          <cell r="I885">
            <v>9.166666666666666E-2</v>
          </cell>
          <cell r="J885">
            <v>15</v>
          </cell>
          <cell r="K885">
            <v>9.375E-2</v>
          </cell>
        </row>
        <row r="886">
          <cell r="A886" t="str">
            <v>7634B002AA</v>
          </cell>
          <cell r="B886" t="str">
            <v>BJI-P521 M</v>
          </cell>
          <cell r="C886" t="str">
            <v>Magenta Ink Tank (240ml), For LX-P5510</v>
          </cell>
          <cell r="D886">
            <v>120</v>
          </cell>
          <cell r="E886">
            <v>160</v>
          </cell>
          <cell r="F886">
            <v>131</v>
          </cell>
          <cell r="G886">
            <v>175</v>
          </cell>
          <cell r="H886">
            <v>11</v>
          </cell>
          <cell r="I886">
            <v>9.166666666666666E-2</v>
          </cell>
          <cell r="J886">
            <v>15</v>
          </cell>
          <cell r="K886">
            <v>9.375E-2</v>
          </cell>
        </row>
        <row r="887">
          <cell r="A887" t="str">
            <v>7635B002AA</v>
          </cell>
          <cell r="B887" t="str">
            <v>BJI-P521 C</v>
          </cell>
          <cell r="C887" t="str">
            <v>Cyan Ink Tank (240ml), For LX-P5510</v>
          </cell>
          <cell r="D887">
            <v>120</v>
          </cell>
          <cell r="E887">
            <v>160</v>
          </cell>
          <cell r="F887">
            <v>131</v>
          </cell>
          <cell r="G887">
            <v>175</v>
          </cell>
          <cell r="H887">
            <v>11</v>
          </cell>
          <cell r="I887">
            <v>9.166666666666666E-2</v>
          </cell>
          <cell r="J887">
            <v>15</v>
          </cell>
          <cell r="K887">
            <v>9.375E-2</v>
          </cell>
        </row>
        <row r="888">
          <cell r="A888" t="str">
            <v>7636B002AA</v>
          </cell>
          <cell r="B888" t="str">
            <v>BJI-P521 BK</v>
          </cell>
          <cell r="C888" t="str">
            <v>Black Ink Tank (240ml), For LX-P5510</v>
          </cell>
          <cell r="D888">
            <v>120</v>
          </cell>
          <cell r="E888">
            <v>160</v>
          </cell>
          <cell r="F888">
            <v>131</v>
          </cell>
          <cell r="G888">
            <v>175</v>
          </cell>
          <cell r="H888">
            <v>11</v>
          </cell>
          <cell r="I888">
            <v>9.166666666666666E-2</v>
          </cell>
          <cell r="J888">
            <v>15</v>
          </cell>
          <cell r="K888">
            <v>9.375E-2</v>
          </cell>
        </row>
        <row r="889">
          <cell r="A889" t="str">
            <v>0659C002AA</v>
          </cell>
          <cell r="B889" t="str">
            <v>LX-P1300</v>
          </cell>
          <cell r="C889" t="str">
            <v>LX-P1300  2" Pigment-Based Inkjet Label Printer</v>
          </cell>
          <cell r="D889">
            <v>2140</v>
          </cell>
          <cell r="E889">
            <v>3999</v>
          </cell>
          <cell r="F889">
            <v>2333</v>
          </cell>
          <cell r="G889">
            <v>4359</v>
          </cell>
          <cell r="H889">
            <v>193</v>
          </cell>
          <cell r="I889">
            <v>9.0186915887850466E-2</v>
          </cell>
          <cell r="J889">
            <v>360</v>
          </cell>
          <cell r="K889">
            <v>9.0022505626406596E-2</v>
          </cell>
        </row>
        <row r="890">
          <cell r="A890" t="str">
            <v>9762B001AA</v>
          </cell>
          <cell r="B890" t="str">
            <v>RH-L02</v>
          </cell>
          <cell r="C890" t="str">
            <v>Roll Holder, for LX-P1300/LX-D1300</v>
          </cell>
          <cell r="D890">
            <v>33.75</v>
          </cell>
          <cell r="E890">
            <v>50</v>
          </cell>
          <cell r="F890">
            <v>37</v>
          </cell>
          <cell r="G890">
            <v>55</v>
          </cell>
          <cell r="H890">
            <v>3.25</v>
          </cell>
          <cell r="I890">
            <v>9.6296296296296297E-2</v>
          </cell>
          <cell r="J890">
            <v>5</v>
          </cell>
          <cell r="K890">
            <v>0.1</v>
          </cell>
        </row>
        <row r="891">
          <cell r="A891" t="str">
            <v>3724V530</v>
          </cell>
          <cell r="B891" t="str">
            <v>LXD1300P1300</v>
          </cell>
          <cell r="C891" t="str">
            <v>LX-D1300, LX-P1300 Installation Service</v>
          </cell>
          <cell r="D891">
            <v>529</v>
          </cell>
          <cell r="E891">
            <v>630</v>
          </cell>
          <cell r="F891">
            <v>577</v>
          </cell>
          <cell r="G891">
            <v>687</v>
          </cell>
          <cell r="H891">
            <v>48</v>
          </cell>
          <cell r="I891">
            <v>9.0737240075614373E-2</v>
          </cell>
          <cell r="J891">
            <v>57</v>
          </cell>
          <cell r="K891">
            <v>9.0476190476190474E-2</v>
          </cell>
        </row>
        <row r="892">
          <cell r="A892" t="str">
            <v>7950AA83AA</v>
          </cell>
          <cell r="B892" t="str">
            <v>FN_LX2_ECP_1</v>
          </cell>
          <cell r="C892" t="str">
            <v xml:space="preserve">LX-D1300, LX-P1300 eCarePAK 1 Year </v>
          </cell>
          <cell r="D892">
            <v>350</v>
          </cell>
          <cell r="E892">
            <v>500</v>
          </cell>
          <cell r="F892">
            <v>382</v>
          </cell>
          <cell r="G892">
            <v>545</v>
          </cell>
          <cell r="H892">
            <v>32</v>
          </cell>
          <cell r="I892">
            <v>9.1428571428571428E-2</v>
          </cell>
          <cell r="J892">
            <v>45</v>
          </cell>
          <cell r="K892">
            <v>0.09</v>
          </cell>
        </row>
        <row r="893">
          <cell r="A893" t="str">
            <v>7950AA84AA</v>
          </cell>
          <cell r="B893" t="str">
            <v>FN_LX2_ECP_2</v>
          </cell>
          <cell r="C893" t="str">
            <v xml:space="preserve">LX-D1300, LX-P1300 eCarePAK 2 Year </v>
          </cell>
          <cell r="D893">
            <v>700</v>
          </cell>
          <cell r="E893">
            <v>1000</v>
          </cell>
          <cell r="F893">
            <v>763</v>
          </cell>
          <cell r="G893">
            <v>1090</v>
          </cell>
          <cell r="H893">
            <v>63</v>
          </cell>
          <cell r="I893">
            <v>0.09</v>
          </cell>
          <cell r="J893">
            <v>90</v>
          </cell>
          <cell r="K893">
            <v>0.09</v>
          </cell>
        </row>
        <row r="894">
          <cell r="A894" t="str">
            <v>7950AA85AA</v>
          </cell>
          <cell r="B894" t="str">
            <v>FN_LX2_ECP_3</v>
          </cell>
          <cell r="C894" t="str">
            <v xml:space="preserve">LX-D1300, LX-P1300 eCarePAK 3 Year </v>
          </cell>
          <cell r="D894">
            <v>1050</v>
          </cell>
          <cell r="E894">
            <v>1500</v>
          </cell>
          <cell r="F894">
            <v>1145</v>
          </cell>
          <cell r="G894">
            <v>1635</v>
          </cell>
          <cell r="H894">
            <v>95</v>
          </cell>
          <cell r="I894">
            <v>9.0476190476190474E-2</v>
          </cell>
          <cell r="J894">
            <v>135</v>
          </cell>
          <cell r="K894">
            <v>0.09</v>
          </cell>
        </row>
        <row r="895">
          <cell r="A895" t="str">
            <v>7950AA86AA</v>
          </cell>
          <cell r="B895" t="str">
            <v>FN_LX2_ECP_4</v>
          </cell>
          <cell r="C895" t="str">
            <v xml:space="preserve">LX-D1300, LX-P1300 eCarePAK 4 Year </v>
          </cell>
          <cell r="D895">
            <v>1400</v>
          </cell>
          <cell r="E895">
            <v>2000</v>
          </cell>
          <cell r="F895">
            <v>1526</v>
          </cell>
          <cell r="G895">
            <v>2180</v>
          </cell>
          <cell r="H895">
            <v>126</v>
          </cell>
          <cell r="I895">
            <v>0.09</v>
          </cell>
          <cell r="J895">
            <v>180</v>
          </cell>
          <cell r="K895">
            <v>0.09</v>
          </cell>
        </row>
        <row r="896">
          <cell r="A896" t="str">
            <v>3724V535</v>
          </cell>
          <cell r="B896" t="str">
            <v>D1300P130OOW</v>
          </cell>
          <cell r="C896" t="str">
            <v>LX-D1300, LX-P1300 OOW Service</v>
          </cell>
          <cell r="D896">
            <v>1259.1600000000001</v>
          </cell>
          <cell r="E896">
            <v>1499</v>
          </cell>
          <cell r="F896">
            <v>1373</v>
          </cell>
          <cell r="G896">
            <v>1634</v>
          </cell>
          <cell r="H896">
            <v>113.83999999999992</v>
          </cell>
          <cell r="I896">
            <v>9.0409479335429893E-2</v>
          </cell>
          <cell r="J896">
            <v>135</v>
          </cell>
          <cell r="K896">
            <v>9.0060040026684454E-2</v>
          </cell>
        </row>
        <row r="897">
          <cell r="A897" t="str">
            <v>9044B004AA</v>
          </cell>
          <cell r="B897" t="str">
            <v>BJI-P321 BK4</v>
          </cell>
          <cell r="C897" t="str">
            <v>Black Ink Tank (14.5ml x 4 Tanks), for LX-P1300</v>
          </cell>
          <cell r="D897">
            <v>105</v>
          </cell>
          <cell r="E897">
            <v>140</v>
          </cell>
          <cell r="F897">
            <v>115</v>
          </cell>
          <cell r="G897">
            <v>153</v>
          </cell>
          <cell r="H897">
            <v>10</v>
          </cell>
          <cell r="I897">
            <v>9.5238095238095233E-2</v>
          </cell>
          <cell r="J897">
            <v>13</v>
          </cell>
          <cell r="K897">
            <v>9.285714285714286E-2</v>
          </cell>
        </row>
        <row r="898">
          <cell r="A898" t="str">
            <v>9043B004AA</v>
          </cell>
          <cell r="B898" t="str">
            <v>BJI-P321 C4P</v>
          </cell>
          <cell r="C898" t="str">
            <v>Cyan Ink Tank (14.5ml x 4 Tanks), for LX-P1300</v>
          </cell>
          <cell r="D898">
            <v>105</v>
          </cell>
          <cell r="E898">
            <v>140</v>
          </cell>
          <cell r="F898">
            <v>115</v>
          </cell>
          <cell r="G898">
            <v>153</v>
          </cell>
          <cell r="H898">
            <v>10</v>
          </cell>
          <cell r="I898">
            <v>9.5238095238095233E-2</v>
          </cell>
          <cell r="J898">
            <v>13</v>
          </cell>
          <cell r="K898">
            <v>9.285714285714286E-2</v>
          </cell>
        </row>
        <row r="899">
          <cell r="A899" t="str">
            <v>9042B004AA</v>
          </cell>
          <cell r="B899" t="str">
            <v>BJI-P321 M4P</v>
          </cell>
          <cell r="C899" t="str">
            <v>Magenta Ink Tank (14.5ml x 4 Tanks), for LX-P1300</v>
          </cell>
          <cell r="D899">
            <v>105</v>
          </cell>
          <cell r="E899">
            <v>140</v>
          </cell>
          <cell r="F899">
            <v>115</v>
          </cell>
          <cell r="G899">
            <v>153</v>
          </cell>
          <cell r="H899">
            <v>10</v>
          </cell>
          <cell r="I899">
            <v>9.5238095238095233E-2</v>
          </cell>
          <cell r="J899">
            <v>13</v>
          </cell>
          <cell r="K899">
            <v>9.285714285714286E-2</v>
          </cell>
        </row>
        <row r="900">
          <cell r="A900" t="str">
            <v>9041B004AA</v>
          </cell>
          <cell r="B900" t="str">
            <v>BJI-P321 Y4P</v>
          </cell>
          <cell r="C900" t="str">
            <v>Yellow Ink Tank (14.5ml x 4 Tanks), for LX-P1300</v>
          </cell>
          <cell r="D900">
            <v>105</v>
          </cell>
          <cell r="E900">
            <v>140</v>
          </cell>
          <cell r="F900">
            <v>115</v>
          </cell>
          <cell r="G900">
            <v>153</v>
          </cell>
          <cell r="H900">
            <v>10</v>
          </cell>
          <cell r="I900">
            <v>9.5238095238095233E-2</v>
          </cell>
          <cell r="J900">
            <v>13</v>
          </cell>
          <cell r="K900">
            <v>9.285714285714286E-2</v>
          </cell>
        </row>
        <row r="901">
          <cell r="A901" t="str">
            <v>3205C001AA</v>
          </cell>
          <cell r="B901" t="str">
            <v>LX-D1300</v>
          </cell>
          <cell r="C901" t="str">
            <v>LX-D1300  2" Dye-Based Inkjet Label Printer</v>
          </cell>
          <cell r="D901">
            <v>1936</v>
          </cell>
          <cell r="E901">
            <v>3699</v>
          </cell>
          <cell r="F901">
            <v>2111</v>
          </cell>
          <cell r="G901">
            <v>4032</v>
          </cell>
          <cell r="H901">
            <v>175</v>
          </cell>
          <cell r="I901">
            <v>9.0392561983471079E-2</v>
          </cell>
          <cell r="J901">
            <v>333</v>
          </cell>
          <cell r="K901">
            <v>9.002433090024331E-2</v>
          </cell>
        </row>
        <row r="902">
          <cell r="A902" t="str">
            <v>5059C009AA</v>
          </cell>
          <cell r="B902" t="str">
            <v>MK5000</v>
          </cell>
          <cell r="C902" t="str">
            <v>Mk5000</v>
          </cell>
          <cell r="D902">
            <v>780</v>
          </cell>
          <cell r="E902">
            <v>1695</v>
          </cell>
          <cell r="F902">
            <v>851</v>
          </cell>
          <cell r="G902">
            <v>1848</v>
          </cell>
          <cell r="H902">
            <v>71</v>
          </cell>
          <cell r="I902">
            <v>9.1025641025641021E-2</v>
          </cell>
          <cell r="J902">
            <v>153</v>
          </cell>
          <cell r="K902">
            <v>9.0265486725663716E-2</v>
          </cell>
        </row>
        <row r="903">
          <cell r="A903" t="str">
            <v>5060C002AA</v>
          </cell>
          <cell r="B903" t="str">
            <v>TM-CT04</v>
          </cell>
          <cell r="C903" t="str">
            <v>Cutter Unit for MK3000, MK5000</v>
          </cell>
          <cell r="D903">
            <v>16.5</v>
          </cell>
          <cell r="E903">
            <v>29</v>
          </cell>
          <cell r="F903">
            <v>18</v>
          </cell>
          <cell r="G903">
            <v>32</v>
          </cell>
          <cell r="H903">
            <v>1.5</v>
          </cell>
          <cell r="I903">
            <v>9.0909090909090912E-2</v>
          </cell>
          <cell r="J903">
            <v>3</v>
          </cell>
          <cell r="K903">
            <v>0.10344827586206896</v>
          </cell>
        </row>
        <row r="904">
          <cell r="A904" t="str">
            <v>5060C003AA</v>
          </cell>
          <cell r="B904" t="str">
            <v>TM-TA02</v>
          </cell>
          <cell r="C904" t="str">
            <v>Tube attachment unit for MK3000, MK5000</v>
          </cell>
          <cell r="D904">
            <v>16.5</v>
          </cell>
          <cell r="E904">
            <v>29</v>
          </cell>
          <cell r="F904">
            <v>18</v>
          </cell>
          <cell r="G904">
            <v>32</v>
          </cell>
          <cell r="H904">
            <v>1.5</v>
          </cell>
          <cell r="I904">
            <v>9.0909090909090912E-2</v>
          </cell>
          <cell r="J904">
            <v>3</v>
          </cell>
          <cell r="K904">
            <v>0.10344827586206896</v>
          </cell>
        </row>
        <row r="905">
          <cell r="A905" t="str">
            <v>5060C004AA</v>
          </cell>
          <cell r="B905" t="str">
            <v>TM-PT01</v>
          </cell>
          <cell r="C905" t="str">
            <v>Plate and Flat Tube attachment for MK3000, MK5000</v>
          </cell>
          <cell r="D905">
            <v>95.5</v>
          </cell>
          <cell r="E905">
            <v>119</v>
          </cell>
          <cell r="F905">
            <v>105</v>
          </cell>
          <cell r="G905">
            <v>130</v>
          </cell>
          <cell r="H905">
            <v>9.5</v>
          </cell>
          <cell r="I905">
            <v>9.947643979057591E-2</v>
          </cell>
          <cell r="J905">
            <v>11</v>
          </cell>
          <cell r="K905">
            <v>9.2436974789915971E-2</v>
          </cell>
        </row>
        <row r="906">
          <cell r="A906" t="str">
            <v>5060C005AA</v>
          </cell>
          <cell r="B906" t="str">
            <v>TM-TW01</v>
          </cell>
          <cell r="C906" t="str">
            <v>Tube warmer for MK3000,MK5000</v>
          </cell>
          <cell r="D906">
            <v>121</v>
          </cell>
          <cell r="E906">
            <v>150</v>
          </cell>
          <cell r="F906">
            <v>132</v>
          </cell>
          <cell r="G906">
            <v>164</v>
          </cell>
          <cell r="H906">
            <v>11</v>
          </cell>
          <cell r="I906">
            <v>9.0909090909090912E-2</v>
          </cell>
          <cell r="J906">
            <v>14</v>
          </cell>
          <cell r="K906">
            <v>9.3333333333333338E-2</v>
          </cell>
        </row>
        <row r="907">
          <cell r="A907" t="str">
            <v>5060C006AA</v>
          </cell>
          <cell r="B907" t="str">
            <v>TM-CL04</v>
          </cell>
          <cell r="C907" t="str">
            <v>Tube attachment Cleaner for MK3000, MK5000</v>
          </cell>
          <cell r="D907">
            <v>16.5</v>
          </cell>
          <cell r="E907">
            <v>29</v>
          </cell>
          <cell r="F907">
            <v>18</v>
          </cell>
          <cell r="G907">
            <v>32</v>
          </cell>
          <cell r="H907">
            <v>1.5</v>
          </cell>
          <cell r="I907">
            <v>9.0909090909090912E-2</v>
          </cell>
          <cell r="J907">
            <v>3</v>
          </cell>
          <cell r="K907">
            <v>0.10344827586206896</v>
          </cell>
        </row>
        <row r="908">
          <cell r="A908" t="str">
            <v>5060C007AA</v>
          </cell>
          <cell r="B908" t="str">
            <v>TM-CL05</v>
          </cell>
          <cell r="C908" t="str">
            <v>Cleaner unit for Plate for MK5000</v>
          </cell>
          <cell r="D908">
            <v>21.5</v>
          </cell>
          <cell r="E908">
            <v>39</v>
          </cell>
          <cell r="F908">
            <v>24</v>
          </cell>
          <cell r="G908">
            <v>43</v>
          </cell>
          <cell r="H908">
            <v>2.5</v>
          </cell>
          <cell r="I908">
            <v>0.11627906976744186</v>
          </cell>
          <cell r="J908">
            <v>4</v>
          </cell>
          <cell r="K908">
            <v>0.10256410256410256</v>
          </cell>
        </row>
        <row r="909">
          <cell r="A909" t="str">
            <v>7950AD54AA</v>
          </cell>
          <cell r="B909" t="str">
            <v>MK5000ECP1YD</v>
          </cell>
          <cell r="C909" t="str">
            <v>eCarePAK (Advanced Exchange Program) for MK5000 1 Year</v>
          </cell>
          <cell r="D909">
            <v>110</v>
          </cell>
          <cell r="E909">
            <v>169.99</v>
          </cell>
          <cell r="F909">
            <v>120</v>
          </cell>
          <cell r="G909">
            <v>186</v>
          </cell>
          <cell r="H909">
            <v>10</v>
          </cell>
          <cell r="I909">
            <v>9.0909090909090912E-2</v>
          </cell>
          <cell r="J909">
            <v>16.009999999999991</v>
          </cell>
          <cell r="K909">
            <v>9.4182010706512095E-2</v>
          </cell>
        </row>
        <row r="910">
          <cell r="A910" t="str">
            <v>7950AD55AA</v>
          </cell>
          <cell r="B910" t="str">
            <v>MK5000ECP2YD</v>
          </cell>
          <cell r="C910" t="str">
            <v>eCarePAK (Advanced Exchange Program) for MK5000 2 Years</v>
          </cell>
          <cell r="D910">
            <v>220</v>
          </cell>
          <cell r="E910">
            <v>338.99</v>
          </cell>
          <cell r="F910">
            <v>240</v>
          </cell>
          <cell r="G910">
            <v>370</v>
          </cell>
          <cell r="H910">
            <v>20</v>
          </cell>
          <cell r="I910">
            <v>9.0909090909090912E-2</v>
          </cell>
          <cell r="J910">
            <v>31.009999999999991</v>
          </cell>
          <cell r="K910">
            <v>9.1477624708693445E-2</v>
          </cell>
        </row>
        <row r="911">
          <cell r="A911" t="str">
            <v>7950AD56AA</v>
          </cell>
          <cell r="B911" t="str">
            <v>MK5000ECP3YD</v>
          </cell>
          <cell r="C911" t="str">
            <v>eCarePAK (Advanced Exchange Program) for MK5000 3 Years</v>
          </cell>
          <cell r="D911">
            <v>331</v>
          </cell>
          <cell r="E911">
            <v>508.99</v>
          </cell>
          <cell r="F911">
            <v>361</v>
          </cell>
          <cell r="G911">
            <v>555</v>
          </cell>
          <cell r="H911">
            <v>30</v>
          </cell>
          <cell r="I911">
            <v>9.0634441087613288E-2</v>
          </cell>
          <cell r="J911">
            <v>46.009999999999991</v>
          </cell>
          <cell r="K911">
            <v>9.039470323581994E-2</v>
          </cell>
        </row>
        <row r="912">
          <cell r="A912" t="str">
            <v>5079C001BB</v>
          </cell>
          <cell r="B912" t="str">
            <v>INKRBBLK150M</v>
          </cell>
          <cell r="C912" t="str">
            <v>Ink Ribbons (Black) 150m for MK3000, MK5000</v>
          </cell>
          <cell r="D912">
            <v>104</v>
          </cell>
          <cell r="E912">
            <v>135</v>
          </cell>
          <cell r="F912">
            <v>114</v>
          </cell>
          <cell r="G912">
            <v>148</v>
          </cell>
          <cell r="H912">
            <v>10</v>
          </cell>
          <cell r="I912">
            <v>9.6153846153846159E-2</v>
          </cell>
          <cell r="J912">
            <v>13</v>
          </cell>
          <cell r="K912">
            <v>9.6296296296296297E-2</v>
          </cell>
        </row>
        <row r="913">
          <cell r="A913" t="str">
            <v>5079C002BB</v>
          </cell>
          <cell r="B913" t="str">
            <v>INK RBBLK40M</v>
          </cell>
          <cell r="C913" t="str">
            <v>Ink Ribbons (Black) 40m for MK3000, MK5000</v>
          </cell>
          <cell r="D913">
            <v>87.12</v>
          </cell>
          <cell r="E913">
            <v>109</v>
          </cell>
          <cell r="F913">
            <v>95</v>
          </cell>
          <cell r="G913">
            <v>119</v>
          </cell>
          <cell r="H913">
            <v>7.8799999999999955</v>
          </cell>
          <cell r="I913">
            <v>9.044995408631766E-2</v>
          </cell>
          <cell r="J913">
            <v>10</v>
          </cell>
          <cell r="K913">
            <v>9.1743119266055051E-2</v>
          </cell>
        </row>
        <row r="914">
          <cell r="A914" t="str">
            <v>5080C001BB</v>
          </cell>
          <cell r="B914" t="str">
            <v>INKRBWHT85M</v>
          </cell>
          <cell r="C914" t="str">
            <v>Ink Ribbons (White) 85m for MK3000, MK5000</v>
          </cell>
          <cell r="D914">
            <v>78.319999999999993</v>
          </cell>
          <cell r="E914">
            <v>109</v>
          </cell>
          <cell r="F914">
            <v>86</v>
          </cell>
          <cell r="G914">
            <v>119</v>
          </cell>
          <cell r="H914">
            <v>7.6800000000000068</v>
          </cell>
          <cell r="I914">
            <v>9.805924412665995E-2</v>
          </cell>
          <cell r="J914">
            <v>10</v>
          </cell>
          <cell r="K914">
            <v>9.1743119266055051E-2</v>
          </cell>
        </row>
        <row r="915">
          <cell r="A915" t="str">
            <v>5061C001AA</v>
          </cell>
          <cell r="B915" t="str">
            <v>TM-LTC6W</v>
          </cell>
          <cell r="C915" t="str">
            <v>Label tapes, White, W-6mm for MK3000, MK5000</v>
          </cell>
          <cell r="D915">
            <v>69.5</v>
          </cell>
          <cell r="E915">
            <v>89</v>
          </cell>
          <cell r="F915">
            <v>76</v>
          </cell>
          <cell r="G915">
            <v>98</v>
          </cell>
          <cell r="H915">
            <v>6.5</v>
          </cell>
          <cell r="I915">
            <v>9.3525179856115109E-2</v>
          </cell>
          <cell r="J915">
            <v>9</v>
          </cell>
          <cell r="K915">
            <v>0.10112359550561797</v>
          </cell>
        </row>
        <row r="916">
          <cell r="A916" t="str">
            <v>5061C002AA</v>
          </cell>
          <cell r="B916" t="str">
            <v>TM-LTC9W</v>
          </cell>
          <cell r="C916" t="str">
            <v>Label tapes, White, W-9mm for MK3000, MK5000</v>
          </cell>
          <cell r="D916">
            <v>87</v>
          </cell>
          <cell r="E916">
            <v>109</v>
          </cell>
          <cell r="F916">
            <v>95</v>
          </cell>
          <cell r="G916">
            <v>119</v>
          </cell>
          <cell r="H916">
            <v>8</v>
          </cell>
          <cell r="I916">
            <v>9.1954022988505746E-2</v>
          </cell>
          <cell r="J916">
            <v>10</v>
          </cell>
          <cell r="K916">
            <v>9.1743119266055051E-2</v>
          </cell>
        </row>
        <row r="917">
          <cell r="A917" t="str">
            <v>5061C003AA</v>
          </cell>
          <cell r="B917" t="str">
            <v>TM-LTC12W</v>
          </cell>
          <cell r="C917" t="str">
            <v>Label tapes, White, W-12 mm for MK3000, MK5000</v>
          </cell>
          <cell r="D917">
            <v>95.5</v>
          </cell>
          <cell r="E917">
            <v>119</v>
          </cell>
          <cell r="F917">
            <v>105</v>
          </cell>
          <cell r="G917">
            <v>130</v>
          </cell>
          <cell r="H917">
            <v>9.5</v>
          </cell>
          <cell r="I917">
            <v>9.947643979057591E-2</v>
          </cell>
          <cell r="J917">
            <v>11</v>
          </cell>
          <cell r="K917">
            <v>9.2436974789915971E-2</v>
          </cell>
        </row>
        <row r="918">
          <cell r="A918" t="str">
            <v>5062C001AA</v>
          </cell>
          <cell r="B918" t="str">
            <v>TM-LTC6Y</v>
          </cell>
          <cell r="C918" t="str">
            <v>Label tapes, Yellow, W-6 mm for MK3000, MK5000</v>
          </cell>
          <cell r="D918">
            <v>69.5</v>
          </cell>
          <cell r="E918">
            <v>89</v>
          </cell>
          <cell r="F918">
            <v>76</v>
          </cell>
          <cell r="G918">
            <v>98</v>
          </cell>
          <cell r="H918">
            <v>6.5</v>
          </cell>
          <cell r="I918">
            <v>9.3525179856115109E-2</v>
          </cell>
          <cell r="J918">
            <v>9</v>
          </cell>
          <cell r="K918">
            <v>0.10112359550561797</v>
          </cell>
        </row>
        <row r="919">
          <cell r="A919" t="str">
            <v>5062C002AA</v>
          </cell>
          <cell r="B919" t="str">
            <v>TM-LTC9Y</v>
          </cell>
          <cell r="C919" t="str">
            <v>Label tapes, Yellow, W-9 mm for MK3000, MK5000</v>
          </cell>
          <cell r="D919">
            <v>87</v>
          </cell>
          <cell r="E919">
            <v>109</v>
          </cell>
          <cell r="F919">
            <v>95</v>
          </cell>
          <cell r="G919">
            <v>119</v>
          </cell>
          <cell r="H919">
            <v>8</v>
          </cell>
          <cell r="I919">
            <v>9.1954022988505746E-2</v>
          </cell>
          <cell r="J919">
            <v>10</v>
          </cell>
          <cell r="K919">
            <v>9.1743119266055051E-2</v>
          </cell>
        </row>
        <row r="920">
          <cell r="A920" t="str">
            <v>5062C003AA</v>
          </cell>
          <cell r="B920" t="str">
            <v>TM-LTC12Y</v>
          </cell>
          <cell r="C920" t="str">
            <v>Label tapes, Yellow, W-12 mm for MK3000, MK5000</v>
          </cell>
          <cell r="D920">
            <v>95.5</v>
          </cell>
          <cell r="E920">
            <v>119</v>
          </cell>
          <cell r="F920">
            <v>105</v>
          </cell>
          <cell r="G920">
            <v>130</v>
          </cell>
          <cell r="H920">
            <v>9.5</v>
          </cell>
          <cell r="I920">
            <v>9.947643979057591E-2</v>
          </cell>
          <cell r="J920">
            <v>11</v>
          </cell>
          <cell r="K920">
            <v>9.2436974789915971E-2</v>
          </cell>
        </row>
        <row r="921">
          <cell r="A921" t="str">
            <v>5064C002AA</v>
          </cell>
          <cell r="B921" t="str">
            <v>WRAPARDTPE</v>
          </cell>
          <cell r="C921" t="str">
            <v>Tape, Wrap Around, Cassette for MK3000,MK5000</v>
          </cell>
          <cell r="D921">
            <v>120</v>
          </cell>
          <cell r="E921">
            <v>165</v>
          </cell>
          <cell r="F921">
            <v>131</v>
          </cell>
          <cell r="G921">
            <v>180</v>
          </cell>
          <cell r="H921">
            <v>11</v>
          </cell>
          <cell r="I921">
            <v>9.166666666666666E-2</v>
          </cell>
          <cell r="J921">
            <v>15</v>
          </cell>
          <cell r="K921">
            <v>9.0909090909090912E-2</v>
          </cell>
        </row>
        <row r="922">
          <cell r="A922" t="str">
            <v>5058C008AA</v>
          </cell>
          <cell r="B922" t="str">
            <v>MK3000</v>
          </cell>
          <cell r="C922" t="str">
            <v>Mk3000</v>
          </cell>
          <cell r="D922">
            <v>563</v>
          </cell>
          <cell r="E922">
            <v>1225</v>
          </cell>
          <cell r="F922">
            <v>614</v>
          </cell>
          <cell r="G922">
            <v>1336</v>
          </cell>
          <cell r="H922">
            <v>51</v>
          </cell>
          <cell r="I922">
            <v>9.0586145648312605E-2</v>
          </cell>
          <cell r="J922">
            <v>111</v>
          </cell>
          <cell r="K922">
            <v>9.0612244897959188E-2</v>
          </cell>
        </row>
        <row r="923">
          <cell r="A923" t="str">
            <v>7950AD57AA</v>
          </cell>
          <cell r="B923" t="str">
            <v>MK3000ECP1YD</v>
          </cell>
          <cell r="C923" t="str">
            <v>eCarePAK (Advanced Exchange Program) for MK3000 1 Year</v>
          </cell>
          <cell r="D923">
            <v>80</v>
          </cell>
          <cell r="E923">
            <v>122.99</v>
          </cell>
          <cell r="F923">
            <v>88</v>
          </cell>
          <cell r="G923">
            <v>135</v>
          </cell>
          <cell r="H923">
            <v>8</v>
          </cell>
          <cell r="I923">
            <v>0.1</v>
          </cell>
          <cell r="J923">
            <v>12.010000000000005</v>
          </cell>
          <cell r="K923">
            <v>9.7650215464671966E-2</v>
          </cell>
        </row>
        <row r="924">
          <cell r="A924" t="str">
            <v>7950AD58AA</v>
          </cell>
          <cell r="B924" t="str">
            <v>MK3000ECP2YD</v>
          </cell>
          <cell r="C924" t="str">
            <v>eCarePAK (Advanced Exchange Program) for MK3000 2 Years</v>
          </cell>
          <cell r="D924">
            <v>159</v>
          </cell>
          <cell r="E924">
            <v>244.99</v>
          </cell>
          <cell r="F924">
            <v>174</v>
          </cell>
          <cell r="G924">
            <v>268</v>
          </cell>
          <cell r="H924">
            <v>15</v>
          </cell>
          <cell r="I924">
            <v>9.4339622641509441E-2</v>
          </cell>
          <cell r="J924">
            <v>23.009999999999991</v>
          </cell>
          <cell r="K924">
            <v>9.3922200906159395E-2</v>
          </cell>
        </row>
        <row r="925">
          <cell r="A925" t="str">
            <v>7950AD59AA</v>
          </cell>
          <cell r="B925" t="str">
            <v>MK3000ECP3YD</v>
          </cell>
          <cell r="C925" t="str">
            <v>eCarePAK (Advanced Exchange Program) for MK3000 3 Years</v>
          </cell>
          <cell r="D925">
            <v>239</v>
          </cell>
          <cell r="E925">
            <v>367.99</v>
          </cell>
          <cell r="F925">
            <v>261</v>
          </cell>
          <cell r="G925">
            <v>402</v>
          </cell>
          <cell r="H925">
            <v>22</v>
          </cell>
          <cell r="I925">
            <v>9.2050209205020925E-2</v>
          </cell>
          <cell r="J925">
            <v>34.009999999999991</v>
          </cell>
          <cell r="K925">
            <v>9.242098970080706E-2</v>
          </cell>
        </row>
        <row r="926">
          <cell r="A926" t="str">
            <v>3382B040AA</v>
          </cell>
          <cell r="B926" t="str">
            <v>MK2600</v>
          </cell>
          <cell r="C926" t="str">
            <v>Mk2600</v>
          </cell>
          <cell r="D926">
            <v>617</v>
          </cell>
          <cell r="E926">
            <v>750</v>
          </cell>
          <cell r="F926">
            <v>778</v>
          </cell>
          <cell r="G926">
            <v>945</v>
          </cell>
          <cell r="H926">
            <v>161</v>
          </cell>
          <cell r="I926">
            <v>0.26094003241491087</v>
          </cell>
          <cell r="J926">
            <v>195</v>
          </cell>
          <cell r="K926">
            <v>0.26</v>
          </cell>
        </row>
        <row r="927">
          <cell r="A927" t="str">
            <v>3471A032AB</v>
          </cell>
          <cell r="B927" t="str">
            <v>WAT GUIDE</v>
          </cell>
          <cell r="C927" t="str">
            <v>Guide, Transport, for Wrap Around Tape, 10 pcs / set for Mk2600, Mk1500</v>
          </cell>
          <cell r="D927">
            <v>16.72</v>
          </cell>
          <cell r="E927">
            <v>29</v>
          </cell>
          <cell r="F927">
            <v>19</v>
          </cell>
          <cell r="G927">
            <v>32</v>
          </cell>
          <cell r="H927">
            <v>2.2800000000000011</v>
          </cell>
          <cell r="I927">
            <v>0.13636363636363644</v>
          </cell>
          <cell r="J927">
            <v>3</v>
          </cell>
          <cell r="K927">
            <v>0.10344827586206896</v>
          </cell>
        </row>
        <row r="928">
          <cell r="A928" t="str">
            <v>3476A046AB</v>
          </cell>
          <cell r="B928" t="str">
            <v>TM-TA01 TUBE</v>
          </cell>
          <cell r="C928" t="str">
            <v>Tube Attachment Unit for Mk2600, Mk1500</v>
          </cell>
          <cell r="D928">
            <v>16.72</v>
          </cell>
          <cell r="E928">
            <v>29</v>
          </cell>
          <cell r="F928">
            <v>19</v>
          </cell>
          <cell r="G928">
            <v>32</v>
          </cell>
          <cell r="H928">
            <v>2.2800000000000011</v>
          </cell>
          <cell r="I928">
            <v>0.13636363636363644</v>
          </cell>
          <cell r="J928">
            <v>3</v>
          </cell>
          <cell r="K928">
            <v>0.10344827586206896</v>
          </cell>
        </row>
        <row r="929">
          <cell r="A929" t="str">
            <v>3471A033AD</v>
          </cell>
          <cell r="B929" t="str">
            <v>TM-KAT PLATE</v>
          </cell>
          <cell r="C929" t="str">
            <v>Plate Attachment Unit for Mk2600</v>
          </cell>
          <cell r="D929">
            <v>95.92</v>
          </cell>
          <cell r="E929">
            <v>119</v>
          </cell>
          <cell r="F929">
            <v>105</v>
          </cell>
          <cell r="G929">
            <v>130</v>
          </cell>
          <cell r="H929">
            <v>9.0799999999999983</v>
          </cell>
          <cell r="I929">
            <v>9.4662218515429511E-2</v>
          </cell>
          <cell r="J929">
            <v>11</v>
          </cell>
          <cell r="K929">
            <v>9.2436974789915971E-2</v>
          </cell>
        </row>
        <row r="930">
          <cell r="A930" t="str">
            <v>3471A026AC</v>
          </cell>
          <cell r="B930" t="str">
            <v>TWMK2600</v>
          </cell>
          <cell r="C930" t="str">
            <v>Tube warmer for Mk2600,Mk1500</v>
          </cell>
          <cell r="D930">
            <v>130</v>
          </cell>
          <cell r="E930">
            <v>160</v>
          </cell>
          <cell r="F930">
            <v>142</v>
          </cell>
          <cell r="G930">
            <v>175</v>
          </cell>
          <cell r="H930">
            <v>12</v>
          </cell>
          <cell r="I930">
            <v>9.2307692307692313E-2</v>
          </cell>
          <cell r="J930">
            <v>15</v>
          </cell>
          <cell r="K930">
            <v>9.375E-2</v>
          </cell>
        </row>
        <row r="931">
          <cell r="A931" t="str">
            <v>3843V026</v>
          </cell>
          <cell r="B931" t="str">
            <v>HARD CASE</v>
          </cell>
          <cell r="C931" t="str">
            <v>HARD CASE</v>
          </cell>
          <cell r="D931">
            <v>157.52000000000001</v>
          </cell>
          <cell r="E931">
            <v>199</v>
          </cell>
          <cell r="F931">
            <v>172</v>
          </cell>
          <cell r="G931">
            <v>217</v>
          </cell>
          <cell r="H931">
            <v>14.47999999999999</v>
          </cell>
          <cell r="I931">
            <v>9.1924834941594646E-2</v>
          </cell>
          <cell r="J931">
            <v>18</v>
          </cell>
          <cell r="K931">
            <v>9.0452261306532666E-2</v>
          </cell>
        </row>
        <row r="932">
          <cell r="A932" t="str">
            <v>7950AD20AA</v>
          </cell>
          <cell r="B932" t="str">
            <v>MK2600 IYECP</v>
          </cell>
          <cell r="C932" t="str">
            <v xml:space="preserve">Mk2600 eCarePAK 1 Year </v>
          </cell>
          <cell r="D932">
            <v>109</v>
          </cell>
          <cell r="E932">
            <v>169.99</v>
          </cell>
          <cell r="F932">
            <v>119</v>
          </cell>
          <cell r="G932">
            <v>186</v>
          </cell>
          <cell r="H932">
            <v>10</v>
          </cell>
          <cell r="I932">
            <v>9.1743119266055051E-2</v>
          </cell>
          <cell r="J932">
            <v>16.009999999999991</v>
          </cell>
          <cell r="K932">
            <v>9.4182010706512095E-2</v>
          </cell>
        </row>
        <row r="933">
          <cell r="A933" t="str">
            <v>7950AD21AA</v>
          </cell>
          <cell r="B933" t="str">
            <v>MK2600 2YECP</v>
          </cell>
          <cell r="C933" t="str">
            <v xml:space="preserve">Mk2600 eCarePAK 2 Years </v>
          </cell>
          <cell r="D933">
            <v>219.99</v>
          </cell>
          <cell r="E933">
            <v>338.99</v>
          </cell>
          <cell r="F933">
            <v>240</v>
          </cell>
          <cell r="G933">
            <v>370</v>
          </cell>
          <cell r="H933">
            <v>20.009999999999991</v>
          </cell>
          <cell r="I933">
            <v>9.0958679939997233E-2</v>
          </cell>
          <cell r="J933">
            <v>31.009999999999991</v>
          </cell>
          <cell r="K933">
            <v>9.1477624708693445E-2</v>
          </cell>
        </row>
        <row r="934">
          <cell r="A934" t="str">
            <v>7950AD22AA</v>
          </cell>
          <cell r="B934" t="str">
            <v>MK26003YECP</v>
          </cell>
          <cell r="C934" t="str">
            <v xml:space="preserve">Mk2600 eCarePAK 3 Years </v>
          </cell>
          <cell r="D934">
            <v>330.99</v>
          </cell>
          <cell r="E934">
            <v>508.99</v>
          </cell>
          <cell r="F934">
            <v>361</v>
          </cell>
          <cell r="G934">
            <v>555</v>
          </cell>
          <cell r="H934">
            <v>30.009999999999991</v>
          </cell>
          <cell r="I934">
            <v>9.0667391764101601E-2</v>
          </cell>
          <cell r="J934">
            <v>46.009999999999991</v>
          </cell>
          <cell r="K934">
            <v>9.039470323581994E-2</v>
          </cell>
        </row>
        <row r="935">
          <cell r="A935" t="str">
            <v>3604B001AA</v>
          </cell>
          <cell r="B935" t="str">
            <v>MK-RS100B</v>
          </cell>
          <cell r="C935" t="str">
            <v>Ink Ribbons IC, Black</v>
          </cell>
          <cell r="D935">
            <v>69.52</v>
          </cell>
          <cell r="E935">
            <v>90</v>
          </cell>
          <cell r="F935">
            <v>76</v>
          </cell>
          <cell r="G935">
            <v>99</v>
          </cell>
          <cell r="H935">
            <v>6.480000000000004</v>
          </cell>
          <cell r="I935">
            <v>9.3210586881473018E-2</v>
          </cell>
          <cell r="J935">
            <v>9</v>
          </cell>
          <cell r="K935">
            <v>0.1</v>
          </cell>
        </row>
        <row r="936">
          <cell r="A936" t="str">
            <v>3607B001AA</v>
          </cell>
          <cell r="B936" t="str">
            <v>MK-RS85W</v>
          </cell>
          <cell r="C936" t="str">
            <v>Ink Ribbons IC, White</v>
          </cell>
          <cell r="D936">
            <v>78.319999999999993</v>
          </cell>
          <cell r="E936">
            <v>109</v>
          </cell>
          <cell r="F936">
            <v>86</v>
          </cell>
          <cell r="G936">
            <v>119</v>
          </cell>
          <cell r="H936">
            <v>7.6800000000000068</v>
          </cell>
          <cell r="I936">
            <v>9.805924412665995E-2</v>
          </cell>
          <cell r="J936">
            <v>10</v>
          </cell>
          <cell r="K936">
            <v>9.1743119266055051E-2</v>
          </cell>
        </row>
        <row r="937">
          <cell r="A937" t="str">
            <v>3606B001AA</v>
          </cell>
          <cell r="B937" t="str">
            <v>MK-RK40B</v>
          </cell>
          <cell r="C937" t="str">
            <v>Ink Ribbons IC, Black, For Plate Attachment</v>
          </cell>
          <cell r="D937">
            <v>87.12</v>
          </cell>
          <cell r="E937">
            <v>109</v>
          </cell>
          <cell r="F937">
            <v>95</v>
          </cell>
          <cell r="G937">
            <v>119</v>
          </cell>
          <cell r="H937">
            <v>7.8799999999999955</v>
          </cell>
          <cell r="I937">
            <v>9.044995408631766E-2</v>
          </cell>
          <cell r="J937">
            <v>10</v>
          </cell>
          <cell r="K937">
            <v>9.1743119266055051E-2</v>
          </cell>
        </row>
        <row r="938">
          <cell r="A938" t="str">
            <v>3476A023AB</v>
          </cell>
          <cell r="B938" t="str">
            <v>TM-LBC6W</v>
          </cell>
          <cell r="C938" t="str">
            <v>Label Tapes, White, W-6 mm</v>
          </cell>
          <cell r="D938">
            <v>69.52</v>
          </cell>
          <cell r="E938">
            <v>89</v>
          </cell>
          <cell r="F938">
            <v>76</v>
          </cell>
          <cell r="G938">
            <v>98</v>
          </cell>
          <cell r="H938">
            <v>6.480000000000004</v>
          </cell>
          <cell r="I938">
            <v>9.3210586881473018E-2</v>
          </cell>
          <cell r="J938">
            <v>9</v>
          </cell>
          <cell r="K938">
            <v>0.10112359550561797</v>
          </cell>
        </row>
        <row r="939">
          <cell r="A939" t="str">
            <v>3476A024AB</v>
          </cell>
          <cell r="B939" t="str">
            <v>TM-LBC9W</v>
          </cell>
          <cell r="C939" t="str">
            <v>Label Tapes, White, W-9 mm</v>
          </cell>
          <cell r="D939">
            <v>87.12</v>
          </cell>
          <cell r="E939">
            <v>109</v>
          </cell>
          <cell r="F939">
            <v>95</v>
          </cell>
          <cell r="G939">
            <v>119</v>
          </cell>
          <cell r="H939">
            <v>7.8799999999999955</v>
          </cell>
          <cell r="I939">
            <v>9.044995408631766E-2</v>
          </cell>
          <cell r="J939">
            <v>10</v>
          </cell>
          <cell r="K939">
            <v>9.1743119266055051E-2</v>
          </cell>
        </row>
        <row r="940">
          <cell r="A940" t="str">
            <v>3476A025AB</v>
          </cell>
          <cell r="B940" t="str">
            <v>TM-LBC12W</v>
          </cell>
          <cell r="C940" t="str">
            <v>Label Tapes, White, W-12 mm</v>
          </cell>
          <cell r="D940">
            <v>95.92</v>
          </cell>
          <cell r="E940">
            <v>119</v>
          </cell>
          <cell r="F940">
            <v>105</v>
          </cell>
          <cell r="G940">
            <v>130</v>
          </cell>
          <cell r="H940">
            <v>9.0799999999999983</v>
          </cell>
          <cell r="I940">
            <v>9.4662218515429511E-2</v>
          </cell>
          <cell r="J940">
            <v>11</v>
          </cell>
          <cell r="K940">
            <v>9.2436974789915971E-2</v>
          </cell>
        </row>
        <row r="941">
          <cell r="A941" t="str">
            <v>3476A026AB</v>
          </cell>
          <cell r="B941" t="str">
            <v>TM-LBC6Y</v>
          </cell>
          <cell r="C941" t="str">
            <v>Label Tapes, Yellow, W-6 mm</v>
          </cell>
          <cell r="D941">
            <v>69.52</v>
          </cell>
          <cell r="E941">
            <v>89</v>
          </cell>
          <cell r="F941">
            <v>76</v>
          </cell>
          <cell r="G941">
            <v>98</v>
          </cell>
          <cell r="H941">
            <v>6.480000000000004</v>
          </cell>
          <cell r="I941">
            <v>9.3210586881473018E-2</v>
          </cell>
          <cell r="J941">
            <v>9</v>
          </cell>
          <cell r="K941">
            <v>0.10112359550561797</v>
          </cell>
        </row>
        <row r="942">
          <cell r="A942" t="str">
            <v>3476A027AB</v>
          </cell>
          <cell r="B942" t="str">
            <v>TM-LBC9Y</v>
          </cell>
          <cell r="C942" t="str">
            <v>Label Tapes, Yellow, W-9 mm</v>
          </cell>
          <cell r="D942">
            <v>87.12</v>
          </cell>
          <cell r="E942">
            <v>109</v>
          </cell>
          <cell r="F942">
            <v>95</v>
          </cell>
          <cell r="G942">
            <v>119</v>
          </cell>
          <cell r="H942">
            <v>7.8799999999999955</v>
          </cell>
          <cell r="I942">
            <v>9.044995408631766E-2</v>
          </cell>
          <cell r="J942">
            <v>10</v>
          </cell>
          <cell r="K942">
            <v>9.1743119266055051E-2</v>
          </cell>
        </row>
        <row r="943">
          <cell r="A943" t="str">
            <v>3476A028AB</v>
          </cell>
          <cell r="B943" t="str">
            <v>TM-LBC12Y</v>
          </cell>
          <cell r="C943" t="str">
            <v>Label Tapes, Yellow, W-12 mm</v>
          </cell>
          <cell r="D943">
            <v>95.92</v>
          </cell>
          <cell r="E943">
            <v>119</v>
          </cell>
          <cell r="F943">
            <v>105</v>
          </cell>
          <cell r="G943">
            <v>130</v>
          </cell>
          <cell r="H943">
            <v>9.0799999999999983</v>
          </cell>
          <cell r="I943">
            <v>9.4662218515429511E-2</v>
          </cell>
          <cell r="J943">
            <v>11</v>
          </cell>
          <cell r="K943">
            <v>9.2436974789915971E-2</v>
          </cell>
        </row>
        <row r="944">
          <cell r="A944" t="str">
            <v>3476A075AB</v>
          </cell>
          <cell r="B944" t="str">
            <v>WRAP AROUND</v>
          </cell>
          <cell r="C944" t="str">
            <v>Tape, Wrap Around, Cassette</v>
          </cell>
          <cell r="D944">
            <v>34</v>
          </cell>
          <cell r="E944">
            <v>46</v>
          </cell>
          <cell r="F944">
            <v>38</v>
          </cell>
          <cell r="G944">
            <v>51</v>
          </cell>
          <cell r="H944">
            <v>4</v>
          </cell>
          <cell r="I944">
            <v>0.11764705882352941</v>
          </cell>
          <cell r="J944">
            <v>5</v>
          </cell>
          <cell r="K944">
            <v>0.10869565217391304</v>
          </cell>
        </row>
        <row r="945">
          <cell r="A945" t="str">
            <v>3476A042AB</v>
          </cell>
          <cell r="B945" t="str">
            <v>TM-CT03</v>
          </cell>
          <cell r="C945" t="str">
            <v>Cutter Unit</v>
          </cell>
          <cell r="D945">
            <v>16.72</v>
          </cell>
          <cell r="E945">
            <v>29</v>
          </cell>
          <cell r="F945">
            <v>19</v>
          </cell>
          <cell r="G945">
            <v>32</v>
          </cell>
          <cell r="H945">
            <v>2.2800000000000011</v>
          </cell>
          <cell r="I945">
            <v>0.13636363636363644</v>
          </cell>
          <cell r="J945">
            <v>3</v>
          </cell>
          <cell r="K945">
            <v>0.10344827586206896</v>
          </cell>
        </row>
        <row r="946">
          <cell r="A946" t="str">
            <v>3476A043AB</v>
          </cell>
          <cell r="B946" t="str">
            <v>TM-CL03</v>
          </cell>
          <cell r="C946" t="str">
            <v xml:space="preserve">Cleaner Units, For Tube Attachment         </v>
          </cell>
          <cell r="D946">
            <v>16.72</v>
          </cell>
          <cell r="E946">
            <v>29</v>
          </cell>
          <cell r="F946">
            <v>19</v>
          </cell>
          <cell r="G946">
            <v>32</v>
          </cell>
          <cell r="H946">
            <v>2.2800000000000011</v>
          </cell>
          <cell r="I946">
            <v>0.13636363636363644</v>
          </cell>
          <cell r="J946">
            <v>3</v>
          </cell>
          <cell r="K946">
            <v>0.10344827586206896</v>
          </cell>
        </row>
        <row r="947">
          <cell r="A947" t="str">
            <v>3476A078AB</v>
          </cell>
          <cell r="B947" t="str">
            <v>TM-KCL03</v>
          </cell>
          <cell r="C947" t="str">
            <v>Cleaner Units, For Plate Attachment</v>
          </cell>
          <cell r="D947">
            <v>13.2</v>
          </cell>
          <cell r="E947">
            <v>25</v>
          </cell>
          <cell r="F947">
            <v>15</v>
          </cell>
          <cell r="G947">
            <v>28</v>
          </cell>
          <cell r="H947">
            <v>1.8000000000000007</v>
          </cell>
          <cell r="I947">
            <v>0.13636363636363644</v>
          </cell>
          <cell r="J947">
            <v>3</v>
          </cell>
          <cell r="K947">
            <v>0.12</v>
          </cell>
        </row>
        <row r="948">
          <cell r="A948" t="str">
            <v>3230B020AA</v>
          </cell>
          <cell r="B948" t="str">
            <v>MK1500</v>
          </cell>
          <cell r="C948" t="str">
            <v>Mk1500</v>
          </cell>
          <cell r="D948">
            <v>444</v>
          </cell>
          <cell r="E948">
            <v>600</v>
          </cell>
          <cell r="F948">
            <v>484</v>
          </cell>
          <cell r="G948">
            <v>654</v>
          </cell>
          <cell r="H948">
            <v>40</v>
          </cell>
          <cell r="I948">
            <v>9.0090090090090086E-2</v>
          </cell>
          <cell r="J948">
            <v>54</v>
          </cell>
          <cell r="K948">
            <v>0.09</v>
          </cell>
        </row>
        <row r="949">
          <cell r="A949" t="str">
            <v>7950AD23AA</v>
          </cell>
          <cell r="B949" t="str">
            <v>MK15001YECP</v>
          </cell>
          <cell r="C949" t="str">
            <v xml:space="preserve">Mk1500 eCarePAK 1 Year </v>
          </cell>
          <cell r="D949">
            <v>79.989999999999995</v>
          </cell>
          <cell r="E949">
            <v>122.99</v>
          </cell>
          <cell r="F949">
            <v>88</v>
          </cell>
          <cell r="G949">
            <v>135</v>
          </cell>
          <cell r="H949">
            <v>8.0100000000000051</v>
          </cell>
          <cell r="I949">
            <v>0.10013751718964878</v>
          </cell>
          <cell r="J949">
            <v>12.010000000000005</v>
          </cell>
          <cell r="K949">
            <v>9.7650215464671966E-2</v>
          </cell>
        </row>
        <row r="950">
          <cell r="A950" t="str">
            <v>7950AD24AA</v>
          </cell>
          <cell r="B950" t="str">
            <v>MK15002YECP</v>
          </cell>
          <cell r="C950" t="str">
            <v xml:space="preserve">Mk1500 eCarePAK 2 Years </v>
          </cell>
          <cell r="D950">
            <v>158.99</v>
          </cell>
          <cell r="E950">
            <v>244.99</v>
          </cell>
          <cell r="F950">
            <v>174</v>
          </cell>
          <cell r="G950">
            <v>268</v>
          </cell>
          <cell r="H950">
            <v>15.009999999999991</v>
          </cell>
          <cell r="I950">
            <v>9.4408453361846598E-2</v>
          </cell>
          <cell r="J950">
            <v>23.009999999999991</v>
          </cell>
          <cell r="K950">
            <v>9.3922200906159395E-2</v>
          </cell>
        </row>
        <row r="951">
          <cell r="A951" t="str">
            <v>7950AD25AA</v>
          </cell>
          <cell r="B951" t="str">
            <v>MK15003YECP</v>
          </cell>
          <cell r="C951" t="str">
            <v xml:space="preserve">Mk1500 eCarePAK 3 Years </v>
          </cell>
          <cell r="D951">
            <v>238.99</v>
          </cell>
          <cell r="E951">
            <v>367.99</v>
          </cell>
          <cell r="F951">
            <v>261</v>
          </cell>
          <cell r="G951">
            <v>402</v>
          </cell>
          <cell r="H951">
            <v>22.009999999999991</v>
          </cell>
          <cell r="I951">
            <v>9.2095903594292608E-2</v>
          </cell>
          <cell r="J951">
            <v>34.009999999999991</v>
          </cell>
          <cell r="K951">
            <v>9.242098970080706E-2</v>
          </cell>
        </row>
        <row r="952">
          <cell r="A952" t="str">
            <v>3103C025AA</v>
          </cell>
          <cell r="B952" t="str">
            <v>IC X LBP1127</v>
          </cell>
          <cell r="C952" t="str">
            <v>Color imageCLASS X LBP1127C</v>
          </cell>
          <cell r="D952">
            <v>495</v>
          </cell>
          <cell r="E952">
            <v>1393</v>
          </cell>
          <cell r="F952">
            <v>535</v>
          </cell>
          <cell r="G952">
            <v>1506</v>
          </cell>
          <cell r="H952">
            <v>40</v>
          </cell>
          <cell r="I952">
            <v>8.0808080808080815E-2</v>
          </cell>
          <cell r="J952">
            <v>113</v>
          </cell>
          <cell r="K952">
            <v>8.1119885139985637E-2</v>
          </cell>
        </row>
        <row r="953">
          <cell r="A953" t="str">
            <v>0732A032AA</v>
          </cell>
          <cell r="B953" t="str">
            <v>CST. UNIT-AF</v>
          </cell>
          <cell r="C953" t="str">
            <v>Cassette Unit-AF1</v>
          </cell>
          <cell r="D953">
            <v>189</v>
          </cell>
          <cell r="E953">
            <v>322</v>
          </cell>
          <cell r="F953">
            <v>204</v>
          </cell>
          <cell r="G953">
            <v>348</v>
          </cell>
          <cell r="H953">
            <v>15</v>
          </cell>
          <cell r="I953">
            <v>7.9365079365079361E-2</v>
          </cell>
          <cell r="J953">
            <v>26</v>
          </cell>
          <cell r="K953">
            <v>8.0745341614906832E-2</v>
          </cell>
        </row>
        <row r="954">
          <cell r="A954" t="str">
            <v>5143B002AA</v>
          </cell>
          <cell r="B954" t="str">
            <v>BARCODE E1E</v>
          </cell>
          <cell r="C954" t="str">
            <v>Barcode Printing Kit-E1E</v>
          </cell>
          <cell r="D954">
            <v>360</v>
          </cell>
          <cell r="E954">
            <v>720</v>
          </cell>
          <cell r="F954">
            <v>389</v>
          </cell>
          <cell r="G954">
            <v>778</v>
          </cell>
          <cell r="H954">
            <v>29</v>
          </cell>
          <cell r="I954">
            <v>8.0555555555555561E-2</v>
          </cell>
          <cell r="J954">
            <v>58</v>
          </cell>
          <cell r="K954">
            <v>8.0555555555555561E-2</v>
          </cell>
        </row>
        <row r="955">
          <cell r="A955" t="str">
            <v>5146B002AA</v>
          </cell>
          <cell r="B955" t="str">
            <v>MICARD B1</v>
          </cell>
          <cell r="C955" t="str">
            <v>Micard Attach Kit-B1</v>
          </cell>
          <cell r="D955">
            <v>49</v>
          </cell>
          <cell r="E955">
            <v>97</v>
          </cell>
          <cell r="F955">
            <v>53</v>
          </cell>
          <cell r="G955">
            <v>105</v>
          </cell>
          <cell r="H955">
            <v>4</v>
          </cell>
          <cell r="I955">
            <v>8.1632653061224483E-2</v>
          </cell>
          <cell r="J955">
            <v>8</v>
          </cell>
          <cell r="K955">
            <v>8.247422680412371E-2</v>
          </cell>
        </row>
        <row r="956">
          <cell r="A956" t="str">
            <v>3017C005AA</v>
          </cell>
          <cell r="B956" t="str">
            <v>TONER T09 Y</v>
          </cell>
          <cell r="C956" t="str">
            <v xml:space="preserve">Toner T09 Yellow </v>
          </cell>
          <cell r="D956">
            <v>108.66</v>
          </cell>
          <cell r="E956">
            <v>147</v>
          </cell>
          <cell r="F956">
            <v>117.35</v>
          </cell>
          <cell r="G956">
            <v>159</v>
          </cell>
          <cell r="H956">
            <v>8.6899999999999977</v>
          </cell>
          <cell r="I956">
            <v>7.9974231547947708E-2</v>
          </cell>
          <cell r="J956">
            <v>12</v>
          </cell>
          <cell r="K956">
            <v>8.1632653061224483E-2</v>
          </cell>
        </row>
        <row r="957">
          <cell r="A957" t="str">
            <v>3018C005AA</v>
          </cell>
          <cell r="B957" t="str">
            <v>TONER T09 M</v>
          </cell>
          <cell r="C957" t="str">
            <v xml:space="preserve">Toner T09 Magenta </v>
          </cell>
          <cell r="D957">
            <v>108.66</v>
          </cell>
          <cell r="E957">
            <v>147</v>
          </cell>
          <cell r="F957">
            <v>117.35</v>
          </cell>
          <cell r="G957">
            <v>159</v>
          </cell>
          <cell r="H957">
            <v>8.6899999999999977</v>
          </cell>
          <cell r="I957">
            <v>7.9974231547947708E-2</v>
          </cell>
          <cell r="J957">
            <v>12</v>
          </cell>
          <cell r="K957">
            <v>8.1632653061224483E-2</v>
          </cell>
        </row>
        <row r="958">
          <cell r="A958" t="str">
            <v>3019C005AA</v>
          </cell>
          <cell r="B958" t="str">
            <v>TONER T09 C</v>
          </cell>
          <cell r="C958" t="str">
            <v xml:space="preserve">Toner T09 Cyan </v>
          </cell>
          <cell r="D958">
            <v>108.66</v>
          </cell>
          <cell r="E958">
            <v>147</v>
          </cell>
          <cell r="F958">
            <v>117.35</v>
          </cell>
          <cell r="G958">
            <v>159</v>
          </cell>
          <cell r="H958">
            <v>8.6899999999999977</v>
          </cell>
          <cell r="I958">
            <v>7.9974231547947708E-2</v>
          </cell>
          <cell r="J958">
            <v>12</v>
          </cell>
          <cell r="K958">
            <v>8.1632653061224483E-2</v>
          </cell>
        </row>
        <row r="959">
          <cell r="A959" t="str">
            <v>3020C005AA</v>
          </cell>
          <cell r="B959" t="str">
            <v>TONER T09 BK</v>
          </cell>
          <cell r="C959" t="str">
            <v xml:space="preserve">Toner T09 Black </v>
          </cell>
          <cell r="D959">
            <v>86.74</v>
          </cell>
          <cell r="E959">
            <v>115</v>
          </cell>
          <cell r="F959">
            <v>93.68</v>
          </cell>
          <cell r="G959">
            <v>124</v>
          </cell>
          <cell r="H959">
            <v>6.9400000000000119</v>
          </cell>
          <cell r="I959">
            <v>8.0009222965183452E-2</v>
          </cell>
          <cell r="J959">
            <v>9</v>
          </cell>
          <cell r="K959">
            <v>7.8260869565217397E-2</v>
          </cell>
        </row>
        <row r="960">
          <cell r="A960" t="str">
            <v>5456C002AA</v>
          </cell>
          <cell r="B960" t="str">
            <v>ICX LBP1333C</v>
          </cell>
          <cell r="C960" t="str">
            <v>Color imageCLASS X LBP1333C</v>
          </cell>
          <cell r="D960">
            <v>500</v>
          </cell>
          <cell r="E960">
            <v>1400</v>
          </cell>
          <cell r="F960">
            <v>540</v>
          </cell>
          <cell r="G960">
            <v>1512</v>
          </cell>
          <cell r="H960">
            <v>40</v>
          </cell>
          <cell r="I960">
            <v>0.08</v>
          </cell>
          <cell r="J960">
            <v>112</v>
          </cell>
          <cell r="K960">
            <v>0.08</v>
          </cell>
        </row>
        <row r="961">
          <cell r="A961" t="str">
            <v>5693C001AA</v>
          </cell>
          <cell r="B961" t="str">
            <v>PF-K1</v>
          </cell>
          <cell r="C961" t="str">
            <v>Paper Feeder PF-K1</v>
          </cell>
          <cell r="D961">
            <v>201.99</v>
          </cell>
          <cell r="E961">
            <v>339</v>
          </cell>
          <cell r="F961">
            <v>218</v>
          </cell>
          <cell r="G961">
            <v>366</v>
          </cell>
          <cell r="H961">
            <v>16.009999999999991</v>
          </cell>
          <cell r="I961">
            <v>7.9261349571760925E-2</v>
          </cell>
          <cell r="J961">
            <v>27</v>
          </cell>
          <cell r="K961">
            <v>7.9646017699115043E-2</v>
          </cell>
        </row>
        <row r="962">
          <cell r="A962" t="str">
            <v>5140B002AA</v>
          </cell>
          <cell r="B962" t="str">
            <v>CARD ATCH-J1</v>
          </cell>
          <cell r="C962" t="str">
            <v>Copy Card Reader Attachment-J1</v>
          </cell>
          <cell r="D962">
            <v>49</v>
          </cell>
          <cell r="E962">
            <v>97</v>
          </cell>
          <cell r="F962">
            <v>53</v>
          </cell>
          <cell r="G962">
            <v>105</v>
          </cell>
          <cell r="H962">
            <v>4</v>
          </cell>
          <cell r="I962">
            <v>8.1632653061224483E-2</v>
          </cell>
          <cell r="J962">
            <v>8</v>
          </cell>
          <cell r="K962">
            <v>8.247422680412371E-2</v>
          </cell>
        </row>
        <row r="963">
          <cell r="A963" t="str">
            <v>4784B001AA</v>
          </cell>
          <cell r="B963" t="str">
            <v>CARD READ F1</v>
          </cell>
          <cell r="C963" t="str">
            <v>Copy Card Reader-F1</v>
          </cell>
          <cell r="D963">
            <v>204</v>
          </cell>
          <cell r="E963">
            <v>374</v>
          </cell>
          <cell r="F963">
            <v>218</v>
          </cell>
          <cell r="G963">
            <v>418</v>
          </cell>
          <cell r="H963">
            <v>14</v>
          </cell>
          <cell r="I963">
            <v>6.8627450980392163E-2</v>
          </cell>
          <cell r="J963">
            <v>44</v>
          </cell>
          <cell r="K963">
            <v>0.11764705882352941</v>
          </cell>
        </row>
        <row r="964">
          <cell r="A964" t="str">
            <v>5095C005AA</v>
          </cell>
          <cell r="B964" t="str">
            <v>TONER T12 Y</v>
          </cell>
          <cell r="C964" t="str">
            <v xml:space="preserve">Canon Toner T12 Yellow </v>
          </cell>
          <cell r="D964">
            <v>90</v>
          </cell>
          <cell r="E964">
            <v>123.58</v>
          </cell>
          <cell r="F964">
            <v>97.2</v>
          </cell>
          <cell r="G964">
            <v>133</v>
          </cell>
          <cell r="H964">
            <v>7.2000000000000028</v>
          </cell>
          <cell r="I964">
            <v>8.0000000000000029E-2</v>
          </cell>
          <cell r="J964">
            <v>9.4200000000000017</v>
          </cell>
          <cell r="K964">
            <v>7.6225926525327739E-2</v>
          </cell>
        </row>
        <row r="965">
          <cell r="A965" t="str">
            <v>5096C005AA</v>
          </cell>
          <cell r="B965" t="str">
            <v>TONER T12 M</v>
          </cell>
          <cell r="C965" t="str">
            <v>Canon Toner T12 Magenta</v>
          </cell>
          <cell r="D965">
            <v>90</v>
          </cell>
          <cell r="E965">
            <v>123.58</v>
          </cell>
          <cell r="F965">
            <v>97.2</v>
          </cell>
          <cell r="G965">
            <v>133</v>
          </cell>
          <cell r="H965">
            <v>7.2000000000000028</v>
          </cell>
          <cell r="I965">
            <v>8.0000000000000029E-2</v>
          </cell>
          <cell r="J965">
            <v>9.4200000000000017</v>
          </cell>
          <cell r="K965">
            <v>7.6225926525327739E-2</v>
          </cell>
        </row>
        <row r="966">
          <cell r="A966" t="str">
            <v>5097C005AA</v>
          </cell>
          <cell r="B966" t="str">
            <v>TONER T12 C</v>
          </cell>
          <cell r="C966" t="str">
            <v>Canon Toner T12 Cyan</v>
          </cell>
          <cell r="D966">
            <v>90</v>
          </cell>
          <cell r="E966">
            <v>123.58</v>
          </cell>
          <cell r="F966">
            <v>97.2</v>
          </cell>
          <cell r="G966">
            <v>133</v>
          </cell>
          <cell r="H966">
            <v>7.2000000000000028</v>
          </cell>
          <cell r="I966">
            <v>8.0000000000000029E-2</v>
          </cell>
          <cell r="J966">
            <v>9.4200000000000017</v>
          </cell>
          <cell r="K966">
            <v>7.6225926525327739E-2</v>
          </cell>
        </row>
        <row r="967">
          <cell r="A967" t="str">
            <v>5098C005AA</v>
          </cell>
          <cell r="B967" t="str">
            <v>TONER T12 BL</v>
          </cell>
          <cell r="C967" t="str">
            <v xml:space="preserve">Canon Toner T12 Black </v>
          </cell>
          <cell r="D967">
            <v>75</v>
          </cell>
          <cell r="E967">
            <v>100.93</v>
          </cell>
          <cell r="F967">
            <v>81</v>
          </cell>
          <cell r="G967">
            <v>109</v>
          </cell>
          <cell r="H967">
            <v>6</v>
          </cell>
          <cell r="I967">
            <v>0.08</v>
          </cell>
          <cell r="J967">
            <v>8.0699999999999932</v>
          </cell>
          <cell r="K967">
            <v>7.9956405429505523E-2</v>
          </cell>
        </row>
        <row r="968">
          <cell r="A968" t="str">
            <v>6173C001AA</v>
          </cell>
          <cell r="B968" t="str">
            <v>ICXLBP1538II</v>
          </cell>
          <cell r="C968" t="str">
            <v>Color imageCLASS X LBP1538C II</v>
          </cell>
          <cell r="D968">
            <v>801</v>
          </cell>
          <cell r="E968">
            <v>1930</v>
          </cell>
          <cell r="F968">
            <v>865</v>
          </cell>
          <cell r="G968">
            <v>2084</v>
          </cell>
          <cell r="H968">
            <v>64</v>
          </cell>
          <cell r="I968">
            <v>7.990012484394507E-2</v>
          </cell>
          <cell r="J968">
            <v>154</v>
          </cell>
          <cell r="K968">
            <v>7.9792746113989635E-2</v>
          </cell>
        </row>
        <row r="969">
          <cell r="A969" t="str">
            <v>0942C001AA</v>
          </cell>
          <cell r="B969" t="str">
            <v>FEEDER PF-D1</v>
          </cell>
          <cell r="C969" t="str">
            <v>Paper Feeder PF-D1</v>
          </cell>
          <cell r="D969">
            <v>221</v>
          </cell>
          <cell r="E969">
            <v>699</v>
          </cell>
          <cell r="F969">
            <v>239</v>
          </cell>
          <cell r="G969">
            <v>756</v>
          </cell>
          <cell r="H969">
            <v>18</v>
          </cell>
          <cell r="I969">
            <v>8.1447963800904979E-2</v>
          </cell>
          <cell r="J969">
            <v>57</v>
          </cell>
          <cell r="K969">
            <v>8.15450643776824E-2</v>
          </cell>
        </row>
        <row r="970">
          <cell r="A970" t="str">
            <v>5858A009BA</v>
          </cell>
          <cell r="B970" t="str">
            <v>CABINET P</v>
          </cell>
          <cell r="C970" t="str">
            <v>Cabinet Type-P</v>
          </cell>
          <cell r="D970">
            <v>225</v>
          </cell>
          <cell r="E970">
            <v>322</v>
          </cell>
          <cell r="F970">
            <v>243</v>
          </cell>
          <cell r="G970">
            <v>348</v>
          </cell>
          <cell r="H970">
            <v>18</v>
          </cell>
          <cell r="I970">
            <v>0.08</v>
          </cell>
          <cell r="J970">
            <v>26</v>
          </cell>
          <cell r="K970">
            <v>8.0745341614906832E-2</v>
          </cell>
        </row>
        <row r="971">
          <cell r="A971" t="str">
            <v>4997C001AA</v>
          </cell>
          <cell r="B971" t="str">
            <v>CST.AV-1</v>
          </cell>
          <cell r="C971" t="str">
            <v>Cassette Feeding Unit-AV1</v>
          </cell>
          <cell r="D971">
            <v>221</v>
          </cell>
          <cell r="E971">
            <v>699</v>
          </cell>
          <cell r="F971">
            <v>239</v>
          </cell>
          <cell r="G971">
            <v>756</v>
          </cell>
          <cell r="H971">
            <v>18</v>
          </cell>
          <cell r="I971">
            <v>8.1447963800904979E-2</v>
          </cell>
          <cell r="J971">
            <v>57</v>
          </cell>
          <cell r="K971">
            <v>8.15450643776824E-2</v>
          </cell>
        </row>
        <row r="972">
          <cell r="A972" t="str">
            <v>4563C001AA</v>
          </cell>
          <cell r="B972" t="str">
            <v>T10 YELLOW</v>
          </cell>
          <cell r="C972" t="str">
            <v>Toner T10 Yellow</v>
          </cell>
          <cell r="D972">
            <v>152.41</v>
          </cell>
          <cell r="E972">
            <v>255</v>
          </cell>
          <cell r="F972">
            <v>164.6</v>
          </cell>
          <cell r="G972">
            <v>275</v>
          </cell>
          <cell r="H972">
            <v>12.189999999999998</v>
          </cell>
          <cell r="I972">
            <v>7.9981628502066776E-2</v>
          </cell>
          <cell r="J972">
            <v>20</v>
          </cell>
          <cell r="K972">
            <v>7.8431372549019607E-2</v>
          </cell>
        </row>
        <row r="973">
          <cell r="A973" t="str">
            <v>4564C001AA</v>
          </cell>
          <cell r="B973" t="str">
            <v>T10 MAGENTA</v>
          </cell>
          <cell r="C973" t="str">
            <v>Toner T10 Magenta</v>
          </cell>
          <cell r="D973">
            <v>152.41</v>
          </cell>
          <cell r="E973">
            <v>255</v>
          </cell>
          <cell r="F973">
            <v>164.6</v>
          </cell>
          <cell r="G973">
            <v>275</v>
          </cell>
          <cell r="H973">
            <v>12.189999999999998</v>
          </cell>
          <cell r="I973">
            <v>7.9981628502066776E-2</v>
          </cell>
          <cell r="J973">
            <v>20</v>
          </cell>
          <cell r="K973">
            <v>7.8431372549019607E-2</v>
          </cell>
        </row>
        <row r="974">
          <cell r="A974" t="str">
            <v>4565C001AA</v>
          </cell>
          <cell r="B974" t="str">
            <v>T10 CYAN</v>
          </cell>
          <cell r="C974" t="str">
            <v xml:space="preserve">Toner T10 Cyan </v>
          </cell>
          <cell r="D974">
            <v>152.41</v>
          </cell>
          <cell r="E974">
            <v>255</v>
          </cell>
          <cell r="F974">
            <v>164.6</v>
          </cell>
          <cell r="G974">
            <v>275</v>
          </cell>
          <cell r="H974">
            <v>12.189999999999998</v>
          </cell>
          <cell r="I974">
            <v>7.9981628502066776E-2</v>
          </cell>
          <cell r="J974">
            <v>20</v>
          </cell>
          <cell r="K974">
            <v>7.8431372549019607E-2</v>
          </cell>
        </row>
        <row r="975">
          <cell r="A975" t="str">
            <v>4566C001AA</v>
          </cell>
          <cell r="B975" t="str">
            <v>T10 BLACK</v>
          </cell>
          <cell r="C975" t="str">
            <v xml:space="preserve">Toner T10 Black </v>
          </cell>
          <cell r="D975">
            <v>90.75</v>
          </cell>
          <cell r="E975">
            <v>150</v>
          </cell>
          <cell r="F975">
            <v>98.01</v>
          </cell>
          <cell r="G975">
            <v>162</v>
          </cell>
          <cell r="H975">
            <v>7.2600000000000051</v>
          </cell>
          <cell r="I975">
            <v>8.0000000000000057E-2</v>
          </cell>
          <cell r="J975">
            <v>12</v>
          </cell>
          <cell r="K975">
            <v>0.08</v>
          </cell>
        </row>
        <row r="976">
          <cell r="A976" t="str">
            <v>0942C002AA</v>
          </cell>
          <cell r="B976" t="str">
            <v>WT-B1</v>
          </cell>
          <cell r="C976" t="str">
            <v>Waste Toner Box WT-B1</v>
          </cell>
          <cell r="D976">
            <v>65</v>
          </cell>
          <cell r="E976">
            <v>190</v>
          </cell>
          <cell r="F976">
            <v>70</v>
          </cell>
          <cell r="G976">
            <v>205</v>
          </cell>
          <cell r="H976">
            <v>5</v>
          </cell>
          <cell r="I976">
            <v>7.6923076923076927E-2</v>
          </cell>
          <cell r="J976">
            <v>15</v>
          </cell>
          <cell r="K976">
            <v>7.8947368421052627E-2</v>
          </cell>
        </row>
        <row r="977">
          <cell r="A977" t="str">
            <v>5455C003AA</v>
          </cell>
          <cell r="B977" t="str">
            <v>IC X MF1333C</v>
          </cell>
          <cell r="C977" t="str">
            <v>Color imageCLASS X MF1333C</v>
          </cell>
          <cell r="D977">
            <v>750</v>
          </cell>
          <cell r="E977">
            <v>2000</v>
          </cell>
          <cell r="F977">
            <v>810</v>
          </cell>
          <cell r="G977">
            <v>2160</v>
          </cell>
          <cell r="H977">
            <v>60</v>
          </cell>
          <cell r="I977">
            <v>0.08</v>
          </cell>
          <cell r="J977">
            <v>160</v>
          </cell>
          <cell r="K977">
            <v>0.08</v>
          </cell>
        </row>
        <row r="978">
          <cell r="A978" t="str">
            <v>5095C005AA</v>
          </cell>
          <cell r="B978" t="str">
            <v>TONER T12 Y</v>
          </cell>
          <cell r="C978" t="str">
            <v>Canon Toner T12 Yellow</v>
          </cell>
          <cell r="D978">
            <v>90</v>
          </cell>
          <cell r="E978">
            <v>123.58</v>
          </cell>
          <cell r="F978">
            <v>97.2</v>
          </cell>
          <cell r="G978">
            <v>133</v>
          </cell>
          <cell r="H978">
            <v>7.2000000000000028</v>
          </cell>
          <cell r="I978">
            <v>8.0000000000000029E-2</v>
          </cell>
          <cell r="J978">
            <v>9.4200000000000017</v>
          </cell>
          <cell r="K978">
            <v>7.6225926525327739E-2</v>
          </cell>
        </row>
        <row r="979">
          <cell r="A979" t="str">
            <v>5098C005AA</v>
          </cell>
          <cell r="B979" t="str">
            <v>TONER T12 BL</v>
          </cell>
          <cell r="C979" t="str">
            <v>Canon Toner T12 Black</v>
          </cell>
          <cell r="D979">
            <v>75</v>
          </cell>
          <cell r="E979">
            <v>100.93</v>
          </cell>
          <cell r="F979">
            <v>81</v>
          </cell>
          <cell r="G979">
            <v>109</v>
          </cell>
          <cell r="H979">
            <v>6</v>
          </cell>
          <cell r="I979">
            <v>0.08</v>
          </cell>
          <cell r="J979">
            <v>8.0699999999999932</v>
          </cell>
          <cell r="K979">
            <v>7.9956405429505523E-2</v>
          </cell>
        </row>
        <row r="980">
          <cell r="A980" t="str">
            <v>6162C004AA</v>
          </cell>
          <cell r="B980" t="str">
            <v>ICX MF1538II</v>
          </cell>
          <cell r="C980" t="str">
            <v>Color imageCLASS X MF1538C II</v>
          </cell>
          <cell r="D980">
            <v>1505</v>
          </cell>
          <cell r="E980">
            <v>3333</v>
          </cell>
          <cell r="F980">
            <v>1625</v>
          </cell>
          <cell r="G980">
            <v>3599</v>
          </cell>
          <cell r="H980">
            <v>120</v>
          </cell>
          <cell r="I980">
            <v>7.9734219269102985E-2</v>
          </cell>
          <cell r="J980">
            <v>266</v>
          </cell>
          <cell r="K980">
            <v>7.9807980798079811E-2</v>
          </cell>
        </row>
        <row r="981">
          <cell r="A981" t="str">
            <v>1095B001AA</v>
          </cell>
          <cell r="B981" t="str">
            <v>ADF ACCH-A1</v>
          </cell>
          <cell r="C981" t="str">
            <v>ADF Access Handle-A1</v>
          </cell>
          <cell r="D981">
            <v>103</v>
          </cell>
          <cell r="E981">
            <v>174</v>
          </cell>
          <cell r="F981">
            <v>110</v>
          </cell>
          <cell r="G981">
            <v>195</v>
          </cell>
          <cell r="H981">
            <v>7</v>
          </cell>
          <cell r="I981">
            <v>6.7961165048543687E-2</v>
          </cell>
          <cell r="J981">
            <v>21</v>
          </cell>
          <cell r="K981">
            <v>0.1206896551724138</v>
          </cell>
        </row>
        <row r="982">
          <cell r="A982" t="str">
            <v>4565C001AA</v>
          </cell>
          <cell r="B982" t="str">
            <v>T10 CYAN</v>
          </cell>
          <cell r="C982" t="str">
            <v>Toner T10 Cyan</v>
          </cell>
          <cell r="D982">
            <v>152.41</v>
          </cell>
          <cell r="E982">
            <v>255</v>
          </cell>
          <cell r="F982">
            <v>164.6</v>
          </cell>
          <cell r="G982">
            <v>275</v>
          </cell>
          <cell r="H982">
            <v>12.189999999999998</v>
          </cell>
          <cell r="I982">
            <v>7.9981628502066776E-2</v>
          </cell>
          <cell r="J982">
            <v>20</v>
          </cell>
          <cell r="K982">
            <v>7.8431372549019607E-2</v>
          </cell>
        </row>
        <row r="983">
          <cell r="A983" t="str">
            <v>4566C001AA</v>
          </cell>
          <cell r="B983" t="str">
            <v>T10 BLACK</v>
          </cell>
          <cell r="C983" t="str">
            <v>Toner T10 Black</v>
          </cell>
          <cell r="D983">
            <v>90.75</v>
          </cell>
          <cell r="E983">
            <v>150</v>
          </cell>
          <cell r="F983">
            <v>98.01</v>
          </cell>
          <cell r="G983">
            <v>162</v>
          </cell>
          <cell r="H983">
            <v>7.2600000000000051</v>
          </cell>
          <cell r="I983">
            <v>8.0000000000000057E-2</v>
          </cell>
          <cell r="J983">
            <v>12</v>
          </cell>
          <cell r="K983">
            <v>0.08</v>
          </cell>
        </row>
        <row r="984">
          <cell r="A984" t="str">
            <v>6179C022AA</v>
          </cell>
          <cell r="B984" t="str">
            <v>GX5520X</v>
          </cell>
          <cell r="C984" t="str">
            <v xml:space="preserve">MAXIFY GX5520X </v>
          </cell>
          <cell r="D984">
            <v>375</v>
          </cell>
          <cell r="E984">
            <v>499</v>
          </cell>
          <cell r="F984">
            <v>405</v>
          </cell>
          <cell r="G984">
            <v>539</v>
          </cell>
          <cell r="H984">
            <v>30</v>
          </cell>
          <cell r="I984">
            <v>0.08</v>
          </cell>
          <cell r="J984">
            <v>40</v>
          </cell>
          <cell r="K984">
            <v>8.0160320641282562E-2</v>
          </cell>
        </row>
        <row r="985">
          <cell r="A985" t="str">
            <v>4628C001AA</v>
          </cell>
          <cell r="B985" t="str">
            <v>MC-G01</v>
          </cell>
          <cell r="C985" t="str">
            <v>MC-G01 Maintenance Cartridge</v>
          </cell>
          <cell r="D985">
            <v>15.3</v>
          </cell>
          <cell r="E985">
            <v>17.989999999999998</v>
          </cell>
          <cell r="F985">
            <v>17</v>
          </cell>
          <cell r="G985">
            <v>19.989999999999998</v>
          </cell>
          <cell r="H985">
            <v>1.6999999999999993</v>
          </cell>
          <cell r="I985">
            <v>0.11111111111111106</v>
          </cell>
          <cell r="J985">
            <v>2</v>
          </cell>
          <cell r="K985">
            <v>0.11117287381878822</v>
          </cell>
        </row>
        <row r="986">
          <cell r="A986" t="str">
            <v>5945C001AA</v>
          </cell>
          <cell r="B986" t="str">
            <v>PH-20 AMR</v>
          </cell>
          <cell r="C986" t="str">
            <v>PH-20 Print Head</v>
          </cell>
          <cell r="D986">
            <v>140.24</v>
          </cell>
          <cell r="E986">
            <v>164.99</v>
          </cell>
          <cell r="F986">
            <v>151.29</v>
          </cell>
          <cell r="G986">
            <v>177.99</v>
          </cell>
          <cell r="H986">
            <v>11.049999999999983</v>
          </cell>
          <cell r="I986">
            <v>7.8793496862521267E-2</v>
          </cell>
          <cell r="J986">
            <v>13</v>
          </cell>
          <cell r="K986">
            <v>7.8792654100248494E-2</v>
          </cell>
        </row>
        <row r="987">
          <cell r="A987" t="str">
            <v>4409C001AA</v>
          </cell>
          <cell r="B987" t="str">
            <v>GI-26 BK</v>
          </cell>
          <cell r="C987" t="str">
            <v>GI-26 Pigment Black Ink Bottle</v>
          </cell>
          <cell r="D987">
            <v>23.79</v>
          </cell>
          <cell r="E987">
            <v>27.99</v>
          </cell>
          <cell r="F987">
            <v>25.49</v>
          </cell>
          <cell r="G987">
            <v>29.99</v>
          </cell>
          <cell r="H987">
            <v>1.6999999999999993</v>
          </cell>
          <cell r="I987">
            <v>7.1458596048759954E-2</v>
          </cell>
          <cell r="J987">
            <v>2</v>
          </cell>
          <cell r="K987">
            <v>7.1454090746695259E-2</v>
          </cell>
        </row>
        <row r="988">
          <cell r="A988" t="str">
            <v>4421C001AA</v>
          </cell>
          <cell r="B988" t="str">
            <v>GI-26 CYAN</v>
          </cell>
          <cell r="C988" t="str">
            <v>GI-26 Pigment Magenta Ink Bottle</v>
          </cell>
          <cell r="D988">
            <v>28.04</v>
          </cell>
          <cell r="E988">
            <v>32.99</v>
          </cell>
          <cell r="F988">
            <v>30.59</v>
          </cell>
          <cell r="G988">
            <v>35.99</v>
          </cell>
          <cell r="H988">
            <v>2.5500000000000007</v>
          </cell>
          <cell r="I988">
            <v>9.0941512125534973E-2</v>
          </cell>
          <cell r="J988">
            <v>3</v>
          </cell>
          <cell r="K988">
            <v>9.0936647468929974E-2</v>
          </cell>
        </row>
        <row r="989">
          <cell r="A989" t="str">
            <v>4422C001AA</v>
          </cell>
          <cell r="B989" t="str">
            <v>GI-26 M</v>
          </cell>
          <cell r="C989" t="str">
            <v>GI-26 Pigment Cyan Ink Bottle</v>
          </cell>
          <cell r="D989">
            <v>28.04</v>
          </cell>
          <cell r="E989">
            <v>32.99</v>
          </cell>
          <cell r="F989">
            <v>30.59</v>
          </cell>
          <cell r="G989">
            <v>35.99</v>
          </cell>
          <cell r="H989">
            <v>2.5500000000000007</v>
          </cell>
          <cell r="I989">
            <v>9.0941512125534973E-2</v>
          </cell>
          <cell r="J989">
            <v>3</v>
          </cell>
          <cell r="K989">
            <v>9.0936647468929974E-2</v>
          </cell>
        </row>
        <row r="990">
          <cell r="A990" t="str">
            <v>4423C001AA</v>
          </cell>
          <cell r="B990" t="str">
            <v>GI-26 Y</v>
          </cell>
          <cell r="C990" t="str">
            <v>GI-26 Pigment Yellow Ink Bottle</v>
          </cell>
          <cell r="D990">
            <v>28.04</v>
          </cell>
          <cell r="E990">
            <v>32.99</v>
          </cell>
          <cell r="F990">
            <v>30.59</v>
          </cell>
          <cell r="G990">
            <v>35.99</v>
          </cell>
          <cell r="H990">
            <v>2.5500000000000007</v>
          </cell>
          <cell r="I990">
            <v>9.0941512125534973E-2</v>
          </cell>
          <cell r="J990">
            <v>3</v>
          </cell>
          <cell r="K990">
            <v>9.0936647468929974E-2</v>
          </cell>
        </row>
        <row r="991">
          <cell r="A991" t="str">
            <v>6880C024AA</v>
          </cell>
          <cell r="B991" t="str">
            <v>GX7120X</v>
          </cell>
          <cell r="C991" t="str">
            <v>MAXIFY GX7120X Wireless MegaTank Small Office All-in-One Printer</v>
          </cell>
          <cell r="D991">
            <v>565</v>
          </cell>
          <cell r="E991">
            <v>749</v>
          </cell>
          <cell r="F991">
            <v>610</v>
          </cell>
          <cell r="G991">
            <v>809</v>
          </cell>
          <cell r="H991">
            <v>45</v>
          </cell>
          <cell r="I991">
            <v>7.9646017699115043E-2</v>
          </cell>
          <cell r="J991">
            <v>60</v>
          </cell>
          <cell r="K991">
            <v>8.0106809078771699E-2</v>
          </cell>
        </row>
        <row r="992">
          <cell r="A992" t="str">
            <v>3515C003AA</v>
          </cell>
          <cell r="B992" t="str">
            <v>IC LBP325DN</v>
          </cell>
          <cell r="C992" t="str">
            <v>imageCLASS LBP325dn</v>
          </cell>
          <cell r="D992">
            <v>639</v>
          </cell>
          <cell r="E992">
            <v>1500</v>
          </cell>
          <cell r="F992">
            <v>690</v>
          </cell>
          <cell r="G992">
            <v>1620</v>
          </cell>
          <cell r="H992">
            <v>51</v>
          </cell>
          <cell r="I992">
            <v>7.9812206572769953E-2</v>
          </cell>
          <cell r="J992">
            <v>120</v>
          </cell>
          <cell r="K992">
            <v>0.08</v>
          </cell>
        </row>
        <row r="993">
          <cell r="A993" t="str">
            <v>0865C001AA</v>
          </cell>
          <cell r="B993" t="str">
            <v>PF-C1</v>
          </cell>
          <cell r="C993" t="str">
            <v>Paper Feeder PF-C1</v>
          </cell>
          <cell r="D993">
            <v>182</v>
          </cell>
          <cell r="E993">
            <v>376</v>
          </cell>
          <cell r="F993">
            <v>197</v>
          </cell>
          <cell r="G993">
            <v>407</v>
          </cell>
          <cell r="H993">
            <v>15</v>
          </cell>
          <cell r="I993">
            <v>8.2417582417582416E-2</v>
          </cell>
          <cell r="J993">
            <v>31</v>
          </cell>
          <cell r="K993">
            <v>8.2446808510638292E-2</v>
          </cell>
        </row>
        <row r="994">
          <cell r="A994" t="str">
            <v>0643A029AA</v>
          </cell>
          <cell r="B994" t="str">
            <v>PCL C1</v>
          </cell>
          <cell r="C994" t="str">
            <v>PCL Font Set-C1</v>
          </cell>
          <cell r="D994">
            <v>210</v>
          </cell>
          <cell r="E994">
            <v>420</v>
          </cell>
          <cell r="F994">
            <v>227</v>
          </cell>
          <cell r="G994">
            <v>454</v>
          </cell>
          <cell r="H994">
            <v>17</v>
          </cell>
          <cell r="I994">
            <v>8.0952380952380956E-2</v>
          </cell>
          <cell r="J994">
            <v>34</v>
          </cell>
          <cell r="K994">
            <v>8.0952380952380956E-2</v>
          </cell>
        </row>
        <row r="995">
          <cell r="A995" t="str">
            <v>0655A004AA</v>
          </cell>
          <cell r="B995" t="str">
            <v>SD CARD-C1</v>
          </cell>
          <cell r="C995" t="str">
            <v>SD Card-C1</v>
          </cell>
          <cell r="D995">
            <v>205</v>
          </cell>
          <cell r="E995">
            <v>409</v>
          </cell>
          <cell r="F995">
            <v>221</v>
          </cell>
          <cell r="G995">
            <v>441</v>
          </cell>
          <cell r="H995">
            <v>16</v>
          </cell>
          <cell r="I995">
            <v>7.8048780487804878E-2</v>
          </cell>
          <cell r="J995">
            <v>32</v>
          </cell>
          <cell r="K995">
            <v>7.823960880195599E-2</v>
          </cell>
        </row>
        <row r="996">
          <cell r="A996" t="str">
            <v>0660A018AA</v>
          </cell>
          <cell r="B996" t="str">
            <v>BARCODE KIT</v>
          </cell>
          <cell r="C996" t="str">
            <v>Barcode Printing Kit-F1</v>
          </cell>
          <cell r="D996">
            <v>323</v>
          </cell>
          <cell r="E996">
            <v>538</v>
          </cell>
          <cell r="F996">
            <v>324</v>
          </cell>
          <cell r="G996">
            <v>540</v>
          </cell>
          <cell r="H996">
            <v>1</v>
          </cell>
          <cell r="I996">
            <v>3.0959752321981426E-3</v>
          </cell>
          <cell r="J996">
            <v>2</v>
          </cell>
          <cell r="K996">
            <v>3.7174721189591076E-3</v>
          </cell>
        </row>
        <row r="997">
          <cell r="A997" t="str">
            <v>5858A010AD</v>
          </cell>
          <cell r="B997" t="str">
            <v>CAB TY S</v>
          </cell>
          <cell r="C997" t="str">
            <v>Cabinet Type-S</v>
          </cell>
          <cell r="D997">
            <v>225</v>
          </cell>
          <cell r="E997">
            <v>354</v>
          </cell>
          <cell r="F997">
            <v>243</v>
          </cell>
          <cell r="G997">
            <v>382</v>
          </cell>
          <cell r="H997">
            <v>18</v>
          </cell>
          <cell r="I997">
            <v>0.08</v>
          </cell>
          <cell r="J997">
            <v>28</v>
          </cell>
          <cell r="K997">
            <v>7.909604519774012E-2</v>
          </cell>
        </row>
        <row r="998">
          <cell r="A998" t="str">
            <v>3008C001AA</v>
          </cell>
          <cell r="B998" t="str">
            <v>CRG 056 H</v>
          </cell>
          <cell r="C998" t="str">
            <v>Cartridge 056 H Black</v>
          </cell>
          <cell r="D998">
            <v>249.25</v>
          </cell>
          <cell r="E998">
            <v>380</v>
          </cell>
          <cell r="F998">
            <v>268.85000000000002</v>
          </cell>
          <cell r="G998">
            <v>420.99</v>
          </cell>
          <cell r="H998">
            <v>19.600000000000023</v>
          </cell>
          <cell r="I998">
            <v>7.8635907723169599E-2</v>
          </cell>
          <cell r="J998">
            <v>40.990000000000009</v>
          </cell>
          <cell r="K998">
            <v>0.1078684210526316</v>
          </cell>
        </row>
        <row r="999">
          <cell r="A999" t="str">
            <v>5952C001AA</v>
          </cell>
          <cell r="B999" t="str">
            <v>ICXLBP1440</v>
          </cell>
          <cell r="C999" t="str">
            <v>imageCLASS X LBP1440</v>
          </cell>
          <cell r="D999">
            <v>323</v>
          </cell>
          <cell r="E999">
            <v>644</v>
          </cell>
          <cell r="F999">
            <v>349</v>
          </cell>
          <cell r="G999">
            <v>696</v>
          </cell>
          <cell r="H999">
            <v>26</v>
          </cell>
          <cell r="I999">
            <v>8.0495356037151702E-2</v>
          </cell>
          <cell r="J999">
            <v>52</v>
          </cell>
          <cell r="K999">
            <v>8.0745341614906832E-2</v>
          </cell>
        </row>
        <row r="1000">
          <cell r="A1000" t="str">
            <v>0732A033BA</v>
          </cell>
          <cell r="B1000" t="str">
            <v>CST. UNIT-AH</v>
          </cell>
          <cell r="C1000" t="str">
            <v>Cassette Unit-AH1</v>
          </cell>
          <cell r="D1000">
            <v>182</v>
          </cell>
          <cell r="E1000">
            <v>322</v>
          </cell>
          <cell r="F1000">
            <v>197</v>
          </cell>
          <cell r="G1000">
            <v>349</v>
          </cell>
          <cell r="H1000">
            <v>15</v>
          </cell>
          <cell r="I1000">
            <v>8.2417582417582416E-2</v>
          </cell>
          <cell r="J1000">
            <v>27</v>
          </cell>
          <cell r="K1000">
            <v>8.3850931677018639E-2</v>
          </cell>
        </row>
        <row r="1001">
          <cell r="A1001" t="str">
            <v>5640C005AA</v>
          </cell>
          <cell r="B1001" t="str">
            <v>TONER T13 BL</v>
          </cell>
          <cell r="C1001" t="str">
            <v xml:space="preserve">Toner T13 Black </v>
          </cell>
          <cell r="D1001">
            <v>107.44</v>
          </cell>
          <cell r="E1001">
            <v>160.33000000000001</v>
          </cell>
          <cell r="F1001">
            <v>116.04</v>
          </cell>
          <cell r="G1001">
            <v>173</v>
          </cell>
          <cell r="H1001">
            <v>8.6000000000000085</v>
          </cell>
          <cell r="I1001">
            <v>8.0044676098287498E-2</v>
          </cell>
          <cell r="J1001">
            <v>12.669999999999987</v>
          </cell>
          <cell r="K1001">
            <v>7.9024511944115181E-2</v>
          </cell>
        </row>
        <row r="1002">
          <cell r="A1002" t="str">
            <v>5644C002AA</v>
          </cell>
          <cell r="B1002" t="str">
            <v>LBP1861</v>
          </cell>
          <cell r="C1002" t="str">
            <v>imageCLASS X LBP1861</v>
          </cell>
          <cell r="D1002">
            <v>1200</v>
          </cell>
          <cell r="E1002">
            <v>3400</v>
          </cell>
          <cell r="F1002">
            <v>1296</v>
          </cell>
          <cell r="G1002">
            <v>3672</v>
          </cell>
          <cell r="H1002">
            <v>96</v>
          </cell>
          <cell r="I1002">
            <v>0.08</v>
          </cell>
          <cell r="J1002">
            <v>272</v>
          </cell>
          <cell r="K1002">
            <v>0.08</v>
          </cell>
        </row>
        <row r="1003">
          <cell r="A1003" t="str">
            <v>5644C001AA</v>
          </cell>
          <cell r="B1003" t="str">
            <v>LBP1871</v>
          </cell>
          <cell r="C1003" t="str">
            <v>imageCLASS X LBP1871</v>
          </cell>
          <cell r="D1003">
            <v>1700</v>
          </cell>
          <cell r="E1003">
            <v>4800</v>
          </cell>
          <cell r="F1003">
            <v>1836</v>
          </cell>
          <cell r="G1003">
            <v>5184</v>
          </cell>
          <cell r="H1003">
            <v>136</v>
          </cell>
          <cell r="I1003">
            <v>0.08</v>
          </cell>
          <cell r="J1003">
            <v>384</v>
          </cell>
          <cell r="K1003">
            <v>0.08</v>
          </cell>
        </row>
        <row r="1004">
          <cell r="A1004" t="str">
            <v>5694C001AA</v>
          </cell>
          <cell r="B1004" t="str">
            <v>PF-J1</v>
          </cell>
          <cell r="C1004" t="str">
            <v>Paper Feeder PF-J1</v>
          </cell>
          <cell r="D1004">
            <v>229.39</v>
          </cell>
          <cell r="E1004">
            <v>497</v>
          </cell>
          <cell r="F1004">
            <v>248</v>
          </cell>
          <cell r="G1004">
            <v>537</v>
          </cell>
          <cell r="H1004">
            <v>18.610000000000014</v>
          </cell>
          <cell r="I1004">
            <v>8.1128209599372308E-2</v>
          </cell>
          <cell r="J1004">
            <v>40</v>
          </cell>
          <cell r="K1004">
            <v>8.0482897384305835E-2</v>
          </cell>
        </row>
        <row r="1005">
          <cell r="A1005" t="str">
            <v>5694C002AA</v>
          </cell>
          <cell r="B1005" t="str">
            <v>PD-H1</v>
          </cell>
          <cell r="C1005" t="str">
            <v>Paper Deck Unit PD-H1</v>
          </cell>
          <cell r="D1005">
            <v>609</v>
          </cell>
          <cell r="E1005">
            <v>1068</v>
          </cell>
          <cell r="F1005">
            <v>658</v>
          </cell>
          <cell r="G1005">
            <v>1154</v>
          </cell>
          <cell r="H1005">
            <v>49</v>
          </cell>
          <cell r="I1005">
            <v>8.0459770114942528E-2</v>
          </cell>
          <cell r="J1005">
            <v>86</v>
          </cell>
          <cell r="K1005">
            <v>8.0524344569288392E-2</v>
          </cell>
        </row>
        <row r="1006">
          <cell r="A1006" t="str">
            <v>5694C003AA</v>
          </cell>
          <cell r="B1006" t="str">
            <v>EF-B1</v>
          </cell>
          <cell r="C1006" t="str">
            <v>Envelope Feeder EF-B1</v>
          </cell>
          <cell r="D1006">
            <v>229.39</v>
          </cell>
          <cell r="E1006">
            <v>497</v>
          </cell>
          <cell r="F1006">
            <v>248</v>
          </cell>
          <cell r="G1006">
            <v>537</v>
          </cell>
          <cell r="H1006">
            <v>18.610000000000014</v>
          </cell>
          <cell r="I1006">
            <v>8.1128209599372308E-2</v>
          </cell>
          <cell r="J1006">
            <v>40</v>
          </cell>
          <cell r="K1006">
            <v>8.0482897384305835E-2</v>
          </cell>
        </row>
        <row r="1007">
          <cell r="A1007" t="str">
            <v>2725C001BA</v>
          </cell>
          <cell r="B1007" t="str">
            <v>T03 TONER</v>
          </cell>
          <cell r="C1007" t="str">
            <v>Toner T03 Black</v>
          </cell>
          <cell r="D1007">
            <v>173</v>
          </cell>
          <cell r="E1007">
            <v>288.33</v>
          </cell>
          <cell r="F1007">
            <v>185</v>
          </cell>
          <cell r="G1007">
            <v>308</v>
          </cell>
          <cell r="H1007">
            <v>12</v>
          </cell>
          <cell r="I1007">
            <v>6.9364161849710976E-2</v>
          </cell>
          <cell r="J1007">
            <v>19.670000000000016</v>
          </cell>
          <cell r="K1007">
            <v>6.8220441854819194E-2</v>
          </cell>
        </row>
        <row r="1008">
          <cell r="A1008" t="str">
            <v>5951C001BA</v>
          </cell>
          <cell r="B1008" t="str">
            <v>ICX MF1440</v>
          </cell>
          <cell r="C1008" t="str">
            <v>imageCLASS X MF1440</v>
          </cell>
          <cell r="D1008">
            <v>463</v>
          </cell>
          <cell r="E1008">
            <v>1285</v>
          </cell>
          <cell r="F1008">
            <v>500</v>
          </cell>
          <cell r="G1008">
            <v>1388</v>
          </cell>
          <cell r="H1008">
            <v>37</v>
          </cell>
          <cell r="I1008">
            <v>7.9913606911447083E-2</v>
          </cell>
          <cell r="J1008">
            <v>103</v>
          </cell>
          <cell r="K1008">
            <v>8.015564202334631E-2</v>
          </cell>
        </row>
        <row r="1009">
          <cell r="A1009" t="str">
            <v>5160C002AA</v>
          </cell>
          <cell r="B1009" t="str">
            <v>MF1643I II</v>
          </cell>
          <cell r="C1009" t="str">
            <v>imageCLASS X MF1643i II</v>
          </cell>
          <cell r="D1009">
            <v>731</v>
          </cell>
          <cell r="E1009">
            <v>1538</v>
          </cell>
          <cell r="F1009">
            <v>789</v>
          </cell>
          <cell r="G1009">
            <v>1660</v>
          </cell>
          <cell r="H1009">
            <v>58</v>
          </cell>
          <cell r="I1009">
            <v>7.9343365253077974E-2</v>
          </cell>
          <cell r="J1009">
            <v>122</v>
          </cell>
          <cell r="K1009">
            <v>7.9323797139141741E-2</v>
          </cell>
        </row>
        <row r="1010">
          <cell r="A1010" t="str">
            <v>5160C001AB</v>
          </cell>
          <cell r="B1010" t="str">
            <v>MF1643IF II</v>
          </cell>
          <cell r="C1010" t="str">
            <v>imageCLASS X MF1643iF II</v>
          </cell>
          <cell r="D1010">
            <v>882</v>
          </cell>
          <cell r="E1010">
            <v>1869</v>
          </cell>
          <cell r="F1010">
            <v>953</v>
          </cell>
          <cell r="G1010">
            <v>2019</v>
          </cell>
          <cell r="H1010">
            <v>71</v>
          </cell>
          <cell r="I1010">
            <v>8.0498866213151929E-2</v>
          </cell>
          <cell r="J1010">
            <v>150</v>
          </cell>
          <cell r="K1010">
            <v>8.0256821829855537E-2</v>
          </cell>
        </row>
        <row r="1011">
          <cell r="A1011" t="str">
            <v>4781B001AA</v>
          </cell>
          <cell r="B1011" t="str">
            <v>CARA1 (1-30)</v>
          </cell>
          <cell r="C1011" t="str">
            <v>Canon Card Set-A1 (1-30)</v>
          </cell>
          <cell r="D1011">
            <v>103</v>
          </cell>
          <cell r="E1011">
            <v>188</v>
          </cell>
          <cell r="F1011">
            <v>110</v>
          </cell>
          <cell r="G1011">
            <v>210</v>
          </cell>
          <cell r="H1011">
            <v>7</v>
          </cell>
          <cell r="I1011">
            <v>6.7961165048543687E-2</v>
          </cell>
          <cell r="J1011">
            <v>22</v>
          </cell>
          <cell r="K1011">
            <v>0.11702127659574468</v>
          </cell>
        </row>
        <row r="1012">
          <cell r="A1012" t="str">
            <v>4781B002AA</v>
          </cell>
          <cell r="B1012" t="str">
            <v>CA2 (31-100)</v>
          </cell>
          <cell r="C1012" t="str">
            <v>Canon Card Set-A2 (31-100)</v>
          </cell>
          <cell r="D1012">
            <v>226</v>
          </cell>
          <cell r="E1012">
            <v>411</v>
          </cell>
          <cell r="F1012">
            <v>241</v>
          </cell>
          <cell r="G1012">
            <v>460</v>
          </cell>
          <cell r="H1012">
            <v>15</v>
          </cell>
          <cell r="I1012">
            <v>6.637168141592921E-2</v>
          </cell>
          <cell r="J1012">
            <v>49</v>
          </cell>
          <cell r="K1012">
            <v>0.11922141119221411</v>
          </cell>
        </row>
        <row r="1013">
          <cell r="A1013" t="str">
            <v>4781B003AA</v>
          </cell>
          <cell r="B1013" t="str">
            <v>A3 (101-200)</v>
          </cell>
          <cell r="C1013" t="str">
            <v>Canon Card Set-A3 (101-200)</v>
          </cell>
          <cell r="D1013">
            <v>306</v>
          </cell>
          <cell r="E1013">
            <v>548</v>
          </cell>
          <cell r="F1013">
            <v>327</v>
          </cell>
          <cell r="G1013">
            <v>613</v>
          </cell>
          <cell r="H1013">
            <v>21</v>
          </cell>
          <cell r="I1013">
            <v>6.8627450980392163E-2</v>
          </cell>
          <cell r="J1013">
            <v>65</v>
          </cell>
          <cell r="K1013">
            <v>0.11861313868613138</v>
          </cell>
        </row>
        <row r="1014">
          <cell r="A1014" t="str">
            <v>4781B004AA</v>
          </cell>
          <cell r="B1014" t="str">
            <v>A4 (201-300)</v>
          </cell>
          <cell r="C1014" t="str">
            <v>Canon Card Set-A4 (201-300)</v>
          </cell>
          <cell r="D1014">
            <v>306</v>
          </cell>
          <cell r="E1014">
            <v>548</v>
          </cell>
          <cell r="F1014">
            <v>327</v>
          </cell>
          <cell r="G1014">
            <v>613</v>
          </cell>
          <cell r="H1014">
            <v>21</v>
          </cell>
          <cell r="I1014">
            <v>6.8627450980392163E-2</v>
          </cell>
          <cell r="J1014">
            <v>65</v>
          </cell>
          <cell r="K1014">
            <v>0.11861313868613138</v>
          </cell>
        </row>
        <row r="1015">
          <cell r="A1015" t="str">
            <v>4781B005AA</v>
          </cell>
          <cell r="B1015" t="str">
            <v>CA5 (301-500</v>
          </cell>
          <cell r="C1015" t="str">
            <v>Canon Card Set-A5 (301-500)</v>
          </cell>
          <cell r="D1015">
            <v>610</v>
          </cell>
          <cell r="E1015">
            <v>1107</v>
          </cell>
          <cell r="F1015">
            <v>652</v>
          </cell>
          <cell r="G1015">
            <v>1239</v>
          </cell>
          <cell r="H1015">
            <v>42</v>
          </cell>
          <cell r="I1015">
            <v>6.8852459016393447E-2</v>
          </cell>
          <cell r="J1015">
            <v>132</v>
          </cell>
          <cell r="K1015">
            <v>0.11924119241192412</v>
          </cell>
        </row>
        <row r="1016">
          <cell r="A1016" t="str">
            <v>4781B006AA</v>
          </cell>
          <cell r="B1016" t="str">
            <v>A6 (501-100)</v>
          </cell>
          <cell r="C1016" t="str">
            <v>Canon Card Set-A6 (501-1000)</v>
          </cell>
          <cell r="D1016">
            <v>1525</v>
          </cell>
          <cell r="E1016">
            <v>2783</v>
          </cell>
          <cell r="F1016">
            <v>1631</v>
          </cell>
          <cell r="G1016">
            <v>3116</v>
          </cell>
          <cell r="H1016">
            <v>106</v>
          </cell>
          <cell r="I1016">
            <v>6.9508196721311477E-2</v>
          </cell>
          <cell r="J1016">
            <v>333</v>
          </cell>
          <cell r="K1016">
            <v>0.11965504850880344</v>
          </cell>
        </row>
        <row r="1017">
          <cell r="A1017" t="str">
            <v>3526C001AA</v>
          </cell>
          <cell r="B1017" t="str">
            <v>T06 TONER</v>
          </cell>
          <cell r="C1017" t="str">
            <v>Toner T06 Black</v>
          </cell>
          <cell r="D1017">
            <v>110</v>
          </cell>
          <cell r="E1017">
            <v>183.33</v>
          </cell>
          <cell r="F1017">
            <v>118.8</v>
          </cell>
          <cell r="G1017">
            <v>198</v>
          </cell>
          <cell r="H1017">
            <v>8.7999999999999972</v>
          </cell>
          <cell r="I1017">
            <v>7.9999999999999974E-2</v>
          </cell>
          <cell r="J1017">
            <v>14.669999999999987</v>
          </cell>
          <cell r="K1017">
            <v>8.0019636720667572E-2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SRP List Price"/>
      <sheetName val="Discount from MSRP "/>
      <sheetName val="Service-Supplies Pricing"/>
      <sheetName val="Lease and Rental Rates"/>
    </sheetNames>
    <sheetDataSet>
      <sheetData sheetId="0"/>
      <sheetData sheetId="1">
        <row r="1">
          <cell r="B1" t="str">
            <v>Canon</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5"/>
  <sheetViews>
    <sheetView showGridLines="0" zoomScale="90" zoomScaleNormal="90" workbookViewId="0"/>
  </sheetViews>
  <sheetFormatPr defaultRowHeight="14.4"/>
  <sheetData>
    <row r="2" spans="2:2" ht="28.8">
      <c r="B2" s="110" t="s">
        <v>367</v>
      </c>
    </row>
    <row r="3" spans="2:2" ht="28.8">
      <c r="B3" s="111"/>
    </row>
    <row r="4" spans="2:2" ht="28.8">
      <c r="B4" s="112" t="s">
        <v>368</v>
      </c>
    </row>
    <row r="5" spans="2:2" ht="28.8">
      <c r="B5" s="112" t="s">
        <v>98</v>
      </c>
    </row>
    <row r="6" spans="2:2" ht="28.8">
      <c r="B6" s="112" t="s">
        <v>369</v>
      </c>
    </row>
    <row r="7" spans="2:2" ht="28.8">
      <c r="B7" s="112" t="s">
        <v>57</v>
      </c>
    </row>
    <row r="8" spans="2:2" ht="28.8">
      <c r="B8" s="112" t="s">
        <v>33</v>
      </c>
    </row>
    <row r="9" spans="2:2" ht="28.8">
      <c r="B9" s="113" t="s">
        <v>370</v>
      </c>
    </row>
    <row r="10" spans="2:2" ht="28.8">
      <c r="B10" s="112" t="s">
        <v>371</v>
      </c>
    </row>
    <row r="11" spans="2:2" ht="28.8">
      <c r="B11" s="112" t="s">
        <v>372</v>
      </c>
    </row>
    <row r="12" spans="2:2" ht="28.8">
      <c r="B12" s="112" t="s">
        <v>373</v>
      </c>
    </row>
    <row r="13" spans="2:2" ht="28.8">
      <c r="B13" s="112" t="s">
        <v>374</v>
      </c>
    </row>
    <row r="14" spans="2:2" ht="28.8">
      <c r="B14" s="112" t="s">
        <v>375</v>
      </c>
    </row>
    <row r="15" spans="2:2" ht="28.8">
      <c r="B15" s="113" t="s">
        <v>391</v>
      </c>
    </row>
  </sheetData>
  <hyperlinks>
    <hyperlink ref="B4" location="Updates!A1" display="Updates" xr:uid="{00000000-0004-0000-0000-000000000000}"/>
    <hyperlink ref="B5" location="'MSRP List Price'!A1" display="MSRP List Price" xr:uid="{00000000-0004-0000-0000-000001000000}"/>
    <hyperlink ref="B6" location="'Discount from MSRP'!A1" display="Discount from MSRP" xr:uid="{00000000-0004-0000-0000-000002000000}"/>
    <hyperlink ref="B7" location="'OEM Supplies'!A1" display="OEM Supplies" xr:uid="{00000000-0004-0000-0000-000003000000}"/>
    <hyperlink ref="B8" location="'Lease and Rental Rates'!A1" display="Lease and Rental Rates" xr:uid="{00000000-0004-0000-0000-000004000000}"/>
    <hyperlink ref="B9" location="'Service-Supplies Pricing'!A1" display="Service-Supplies Pricing" xr:uid="{00000000-0004-0000-0000-000005000000}"/>
    <hyperlink ref="B10" location="'Discontinued Service-Supplies'!A1" display="Discontinued Service-Supplies" xr:uid="{00000000-0004-0000-0000-000006000000}"/>
    <hyperlink ref="B11" location="'Discontinued Accessories'!A1" display="Discontinued Accessories" xr:uid="{00000000-0004-0000-0000-000007000000}"/>
    <hyperlink ref="B12" location="'Sub-Group D1 MSRP List Price'!A1" display="Sub-Group D1 MSRP List Price" xr:uid="{00000000-0004-0000-0000-000008000000}"/>
    <hyperlink ref="B13" location="'Sub-Group D1 Service Pricing'!A1" display="Sub-Group D1 Service Pricing" xr:uid="{00000000-0004-0000-0000-000009000000}"/>
    <hyperlink ref="B14" location="'Sub-Group D1 OEM Supplies'!A1" display="Sub-Group D1 OEM Supplies" xr:uid="{00000000-0004-0000-0000-00000A000000}"/>
    <hyperlink ref="B15" location="'Sub-Group D1 Disc. Service'!A1" display="Sub-Group D1 Disc. Service" xr:uid="{3FCB60C2-8004-4656-9831-3FCC946BFE7E}"/>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5"/>
  <sheetViews>
    <sheetView showGridLines="0" zoomScale="90" zoomScaleNormal="90" workbookViewId="0">
      <selection activeCell="Q17" sqref="Q17"/>
    </sheetView>
  </sheetViews>
  <sheetFormatPr defaultColWidth="8.77734375" defaultRowHeight="14.4"/>
  <cols>
    <col min="1" max="1" width="49.21875" customWidth="1"/>
    <col min="2" max="3" width="11.21875" customWidth="1"/>
    <col min="4" max="5" width="11.21875" style="42" customWidth="1"/>
    <col min="6" max="8" width="11.21875" customWidth="1"/>
    <col min="9" max="9" width="10.77734375" style="42" customWidth="1"/>
    <col min="10" max="10" width="11.21875" customWidth="1"/>
    <col min="11" max="11" width="11.21875" style="42" customWidth="1"/>
    <col min="12" max="12" width="11.21875" customWidth="1"/>
  </cols>
  <sheetData>
    <row r="1" spans="1:12" ht="21">
      <c r="A1" s="3" t="s">
        <v>0</v>
      </c>
      <c r="B1" s="179" t="s">
        <v>70</v>
      </c>
      <c r="C1" s="179"/>
      <c r="D1" s="179"/>
      <c r="E1" s="179"/>
      <c r="F1" s="179"/>
      <c r="G1" s="179"/>
      <c r="H1" s="179"/>
      <c r="I1" s="179"/>
      <c r="J1" s="179"/>
      <c r="K1" s="179"/>
      <c r="L1" s="179"/>
    </row>
    <row r="2" spans="1:12" ht="25.8">
      <c r="A2" s="180" t="s">
        <v>137</v>
      </c>
      <c r="B2" s="181"/>
      <c r="C2" s="181"/>
      <c r="D2" s="181"/>
      <c r="E2" s="181"/>
      <c r="F2" s="181"/>
      <c r="G2" s="181"/>
      <c r="H2" s="181"/>
      <c r="I2" s="181"/>
      <c r="J2" s="181"/>
      <c r="K2" s="181"/>
      <c r="L2" s="181"/>
    </row>
    <row r="3" spans="1:12" ht="25.8">
      <c r="A3" s="182" t="s">
        <v>157</v>
      </c>
      <c r="B3" s="183"/>
      <c r="C3" s="183"/>
      <c r="D3" s="183"/>
      <c r="E3" s="183"/>
      <c r="F3" s="183"/>
      <c r="G3" s="183"/>
      <c r="H3" s="183"/>
      <c r="I3" s="183"/>
      <c r="J3" s="183"/>
      <c r="K3" s="183"/>
      <c r="L3" s="183"/>
    </row>
    <row r="4" spans="1:12" ht="25.8">
      <c r="A4" s="182" t="s">
        <v>1</v>
      </c>
      <c r="B4" s="183"/>
      <c r="C4" s="183"/>
      <c r="D4" s="183"/>
      <c r="E4" s="183"/>
      <c r="F4" s="183"/>
      <c r="G4" s="183"/>
      <c r="H4" s="183"/>
      <c r="I4" s="183"/>
      <c r="J4" s="183"/>
      <c r="K4" s="183"/>
      <c r="L4" s="183"/>
    </row>
    <row r="5" spans="1:12" ht="25.8">
      <c r="A5" s="182" t="s">
        <v>2</v>
      </c>
      <c r="B5" s="183"/>
      <c r="C5" s="183"/>
      <c r="D5" s="183"/>
      <c r="E5" s="183"/>
      <c r="F5" s="183"/>
      <c r="G5" s="183"/>
      <c r="H5" s="183"/>
      <c r="I5" s="183"/>
      <c r="J5" s="183"/>
      <c r="K5" s="183"/>
      <c r="L5" s="183"/>
    </row>
    <row r="6" spans="1:12" ht="57.6">
      <c r="A6" s="4" t="s">
        <v>66</v>
      </c>
      <c r="B6" s="7" t="s">
        <v>140</v>
      </c>
      <c r="C6" s="7" t="s">
        <v>139</v>
      </c>
      <c r="D6" s="49" t="s">
        <v>142</v>
      </c>
      <c r="E6" s="49" t="s">
        <v>142</v>
      </c>
      <c r="F6" s="49" t="s">
        <v>144</v>
      </c>
      <c r="G6" s="49" t="s">
        <v>146</v>
      </c>
      <c r="H6" s="49" t="s">
        <v>148</v>
      </c>
      <c r="I6" s="49" t="s">
        <v>150</v>
      </c>
      <c r="J6" s="49" t="s">
        <v>152</v>
      </c>
      <c r="K6" s="49" t="s">
        <v>152</v>
      </c>
      <c r="L6" s="49" t="s">
        <v>152</v>
      </c>
    </row>
    <row r="7" spans="1:12">
      <c r="A7" s="2" t="s">
        <v>4</v>
      </c>
      <c r="B7" s="32" t="s">
        <v>70</v>
      </c>
      <c r="C7" s="32" t="s">
        <v>70</v>
      </c>
      <c r="D7" s="32" t="s">
        <v>70</v>
      </c>
      <c r="E7" s="32" t="s">
        <v>70</v>
      </c>
      <c r="F7" s="32" t="s">
        <v>70</v>
      </c>
      <c r="G7" s="16" t="s">
        <v>70</v>
      </c>
      <c r="H7" s="16" t="s">
        <v>70</v>
      </c>
      <c r="I7" s="32" t="s">
        <v>70</v>
      </c>
      <c r="J7" s="33" t="s">
        <v>70</v>
      </c>
      <c r="K7" s="33" t="s">
        <v>70</v>
      </c>
      <c r="L7" s="33" t="s">
        <v>70</v>
      </c>
    </row>
    <row r="8" spans="1:12" ht="34.200000000000003" customHeight="1">
      <c r="A8" s="5" t="s">
        <v>5</v>
      </c>
      <c r="B8" s="68" t="s">
        <v>141</v>
      </c>
      <c r="C8" s="68" t="s">
        <v>138</v>
      </c>
      <c r="D8" s="68" t="s">
        <v>143</v>
      </c>
      <c r="E8" s="32" t="s">
        <v>404</v>
      </c>
      <c r="F8" s="68" t="s">
        <v>145</v>
      </c>
      <c r="G8" s="68" t="s">
        <v>147</v>
      </c>
      <c r="H8" s="68" t="s">
        <v>149</v>
      </c>
      <c r="I8" s="68" t="s">
        <v>151</v>
      </c>
      <c r="J8" s="68" t="s">
        <v>153</v>
      </c>
      <c r="K8" s="68" t="s">
        <v>154</v>
      </c>
      <c r="L8" s="68" t="s">
        <v>156</v>
      </c>
    </row>
    <row r="9" spans="1:12">
      <c r="A9" s="26" t="s">
        <v>6</v>
      </c>
      <c r="B9" s="323">
        <v>6731</v>
      </c>
      <c r="C9" s="323">
        <v>11219</v>
      </c>
      <c r="D9" s="323">
        <v>6170</v>
      </c>
      <c r="E9" s="324">
        <v>3849</v>
      </c>
      <c r="F9" s="323">
        <v>10658</v>
      </c>
      <c r="G9" s="325">
        <v>11219</v>
      </c>
      <c r="H9" s="323">
        <v>4487</v>
      </c>
      <c r="I9" s="323">
        <v>4151</v>
      </c>
      <c r="J9" s="323">
        <v>1903</v>
      </c>
      <c r="K9" s="323">
        <v>1375</v>
      </c>
      <c r="L9" s="325">
        <v>674</v>
      </c>
    </row>
    <row r="10" spans="1:12">
      <c r="A10" s="26" t="s">
        <v>63</v>
      </c>
      <c r="B10" s="127" t="s">
        <v>77</v>
      </c>
      <c r="C10" s="127" t="s">
        <v>77</v>
      </c>
      <c r="D10" s="127" t="s">
        <v>77</v>
      </c>
      <c r="E10" s="164" t="s">
        <v>77</v>
      </c>
      <c r="F10" s="127" t="s">
        <v>77</v>
      </c>
      <c r="G10" s="127" t="s">
        <v>77</v>
      </c>
      <c r="H10" s="127" t="s">
        <v>77</v>
      </c>
      <c r="I10" s="128" t="s">
        <v>77</v>
      </c>
      <c r="J10" s="127" t="s">
        <v>77</v>
      </c>
      <c r="K10" s="127" t="s">
        <v>77</v>
      </c>
      <c r="L10" s="127" t="s">
        <v>77</v>
      </c>
    </row>
    <row r="11" spans="1:12">
      <c r="A11" s="26" t="s">
        <v>78</v>
      </c>
      <c r="B11" s="326">
        <f>SUM(B9:B10)</f>
        <v>6731</v>
      </c>
      <c r="C11" s="326">
        <f t="shared" ref="C11:I11" si="0">SUM(C9:C10)</f>
        <v>11219</v>
      </c>
      <c r="D11" s="326">
        <f t="shared" si="0"/>
        <v>6170</v>
      </c>
      <c r="E11" s="327">
        <v>3849</v>
      </c>
      <c r="F11" s="326">
        <f t="shared" si="0"/>
        <v>10658</v>
      </c>
      <c r="G11" s="326">
        <f t="shared" si="0"/>
        <v>11219</v>
      </c>
      <c r="H11" s="326">
        <f t="shared" si="0"/>
        <v>4487</v>
      </c>
      <c r="I11" s="326">
        <f t="shared" si="0"/>
        <v>4151</v>
      </c>
      <c r="J11" s="326">
        <f>SUM(J9:J10)</f>
        <v>1903</v>
      </c>
      <c r="K11" s="326">
        <f>SUM(K9:K10)</f>
        <v>1375</v>
      </c>
      <c r="L11" s="326">
        <f>SUM(L9:L10)</f>
        <v>674</v>
      </c>
    </row>
    <row r="12" spans="1:12">
      <c r="A12" s="1" t="s">
        <v>28</v>
      </c>
      <c r="B12" s="129"/>
      <c r="C12" s="129"/>
      <c r="D12" s="130"/>
      <c r="E12" s="165"/>
      <c r="F12" s="130"/>
      <c r="G12" s="130"/>
      <c r="H12" s="130"/>
      <c r="I12" s="131"/>
      <c r="J12" s="129"/>
      <c r="K12" s="129"/>
      <c r="L12" s="129"/>
    </row>
    <row r="13" spans="1:12">
      <c r="A13" s="26" t="s">
        <v>263</v>
      </c>
      <c r="B13" s="155" t="s">
        <v>80</v>
      </c>
      <c r="C13" s="155" t="s">
        <v>80</v>
      </c>
      <c r="D13" s="326">
        <v>1009</v>
      </c>
      <c r="E13" s="155" t="s">
        <v>80</v>
      </c>
      <c r="F13" s="155" t="s">
        <v>80</v>
      </c>
      <c r="G13" s="155" t="s">
        <v>80</v>
      </c>
      <c r="H13" s="155" t="s">
        <v>80</v>
      </c>
      <c r="I13" s="155" t="s">
        <v>80</v>
      </c>
      <c r="J13" s="155" t="s">
        <v>80</v>
      </c>
      <c r="K13" s="155" t="s">
        <v>80</v>
      </c>
      <c r="L13" s="155" t="s">
        <v>80</v>
      </c>
    </row>
    <row r="14" spans="1:12">
      <c r="A14" s="26" t="s">
        <v>264</v>
      </c>
      <c r="B14" s="155" t="s">
        <v>80</v>
      </c>
      <c r="C14" s="155" t="s">
        <v>80</v>
      </c>
      <c r="D14" s="326">
        <v>2525</v>
      </c>
      <c r="E14" s="177" t="s">
        <v>80</v>
      </c>
      <c r="F14" s="155" t="s">
        <v>80</v>
      </c>
      <c r="G14" s="155" t="s">
        <v>80</v>
      </c>
      <c r="H14" s="155" t="s">
        <v>80</v>
      </c>
      <c r="I14" s="155" t="s">
        <v>80</v>
      </c>
      <c r="J14" s="155" t="s">
        <v>80</v>
      </c>
      <c r="K14" s="155" t="s">
        <v>80</v>
      </c>
      <c r="L14" s="155" t="s">
        <v>80</v>
      </c>
    </row>
    <row r="15" spans="1:12">
      <c r="A15" s="26" t="s">
        <v>262</v>
      </c>
      <c r="B15" s="155" t="s">
        <v>80</v>
      </c>
      <c r="C15" s="155" t="s">
        <v>80</v>
      </c>
      <c r="D15" s="155" t="s">
        <v>80</v>
      </c>
      <c r="E15" s="177" t="s">
        <v>80</v>
      </c>
      <c r="F15" s="326">
        <v>4376</v>
      </c>
      <c r="G15" s="326">
        <v>4376</v>
      </c>
      <c r="H15" s="155" t="s">
        <v>80</v>
      </c>
      <c r="I15" s="155" t="s">
        <v>80</v>
      </c>
      <c r="J15" s="155" t="s">
        <v>80</v>
      </c>
      <c r="K15" s="155" t="s">
        <v>80</v>
      </c>
      <c r="L15" s="155" t="s">
        <v>80</v>
      </c>
    </row>
    <row r="16" spans="1:12">
      <c r="A16" s="26" t="s">
        <v>265</v>
      </c>
      <c r="B16" s="155" t="s">
        <v>80</v>
      </c>
      <c r="C16" s="155" t="s">
        <v>80</v>
      </c>
      <c r="D16" s="155" t="s">
        <v>80</v>
      </c>
      <c r="E16" s="326">
        <v>165</v>
      </c>
      <c r="F16" s="326">
        <v>169</v>
      </c>
      <c r="G16" s="326">
        <v>169</v>
      </c>
      <c r="H16" s="326">
        <v>57</v>
      </c>
      <c r="I16" s="326">
        <v>57</v>
      </c>
      <c r="J16" s="155" t="s">
        <v>80</v>
      </c>
      <c r="K16" s="155" t="s">
        <v>80</v>
      </c>
      <c r="L16" s="155" t="s">
        <v>80</v>
      </c>
    </row>
    <row r="17" spans="1:12">
      <c r="A17" s="26" t="s">
        <v>266</v>
      </c>
      <c r="B17" s="155" t="s">
        <v>80</v>
      </c>
      <c r="C17" s="155" t="s">
        <v>80</v>
      </c>
      <c r="D17" s="155" t="s">
        <v>80</v>
      </c>
      <c r="E17" s="326">
        <v>1255</v>
      </c>
      <c r="F17" s="326">
        <v>1207</v>
      </c>
      <c r="G17" s="326">
        <v>1207</v>
      </c>
      <c r="H17" s="155" t="s">
        <v>80</v>
      </c>
      <c r="I17" s="155" t="s">
        <v>80</v>
      </c>
      <c r="J17" s="155" t="s">
        <v>80</v>
      </c>
      <c r="K17" s="155" t="s">
        <v>80</v>
      </c>
      <c r="L17" s="155" t="s">
        <v>80</v>
      </c>
    </row>
    <row r="18" spans="1:12">
      <c r="A18" s="26" t="s">
        <v>258</v>
      </c>
      <c r="B18" s="155" t="s">
        <v>80</v>
      </c>
      <c r="C18" s="155" t="s">
        <v>80</v>
      </c>
      <c r="D18" s="155" t="s">
        <v>80</v>
      </c>
      <c r="E18" s="326">
        <v>185</v>
      </c>
      <c r="F18" s="155" t="s">
        <v>80</v>
      </c>
      <c r="G18" s="155" t="s">
        <v>80</v>
      </c>
      <c r="H18" s="155" t="s">
        <v>80</v>
      </c>
      <c r="I18" s="155" t="s">
        <v>80</v>
      </c>
      <c r="J18" s="326">
        <v>33</v>
      </c>
      <c r="K18" s="326">
        <v>33</v>
      </c>
      <c r="L18" s="155" t="s">
        <v>80</v>
      </c>
    </row>
    <row r="19" spans="1:12">
      <c r="A19" s="26" t="s">
        <v>271</v>
      </c>
      <c r="B19" s="155" t="s">
        <v>80</v>
      </c>
      <c r="C19" s="155" t="s">
        <v>80</v>
      </c>
      <c r="D19" s="155" t="s">
        <v>80</v>
      </c>
      <c r="E19" s="177" t="s">
        <v>80</v>
      </c>
      <c r="F19" s="155" t="s">
        <v>80</v>
      </c>
      <c r="G19" s="155" t="s">
        <v>80</v>
      </c>
      <c r="H19" s="155" t="s">
        <v>80</v>
      </c>
      <c r="I19" s="155" t="s">
        <v>80</v>
      </c>
      <c r="J19" s="326">
        <v>33</v>
      </c>
      <c r="K19" s="326">
        <v>33</v>
      </c>
      <c r="L19" s="326">
        <v>33</v>
      </c>
    </row>
    <row r="20" spans="1:12">
      <c r="A20" s="26" t="s">
        <v>267</v>
      </c>
      <c r="B20" s="155" t="s">
        <v>80</v>
      </c>
      <c r="C20" s="155" t="s">
        <v>80</v>
      </c>
      <c r="D20" s="155" t="s">
        <v>80</v>
      </c>
      <c r="E20" s="177" t="s">
        <v>80</v>
      </c>
      <c r="F20" s="155" t="s">
        <v>80</v>
      </c>
      <c r="G20" s="155" t="s">
        <v>80</v>
      </c>
      <c r="H20" s="155" t="s">
        <v>80</v>
      </c>
      <c r="I20" s="155" t="s">
        <v>80</v>
      </c>
      <c r="J20" s="326">
        <v>134</v>
      </c>
      <c r="K20" s="326">
        <v>134</v>
      </c>
      <c r="L20" s="155" t="s">
        <v>80</v>
      </c>
    </row>
    <row r="21" spans="1:12">
      <c r="A21" s="26" t="s">
        <v>268</v>
      </c>
      <c r="B21" s="155" t="s">
        <v>80</v>
      </c>
      <c r="C21" s="155" t="s">
        <v>80</v>
      </c>
      <c r="D21" s="155" t="s">
        <v>80</v>
      </c>
      <c r="E21" s="177" t="s">
        <v>80</v>
      </c>
      <c r="F21" s="155" t="s">
        <v>80</v>
      </c>
      <c r="G21" s="155" t="s">
        <v>80</v>
      </c>
      <c r="H21" s="155" t="s">
        <v>80</v>
      </c>
      <c r="I21" s="155" t="s">
        <v>80</v>
      </c>
      <c r="J21" s="326">
        <v>169</v>
      </c>
      <c r="K21" s="326">
        <v>169</v>
      </c>
      <c r="L21" s="326">
        <v>180</v>
      </c>
    </row>
    <row r="22" spans="1:12">
      <c r="A22" s="26" t="s">
        <v>269</v>
      </c>
      <c r="B22" s="155" t="s">
        <v>80</v>
      </c>
      <c r="C22" s="155" t="s">
        <v>80</v>
      </c>
      <c r="D22" s="155" t="s">
        <v>80</v>
      </c>
      <c r="E22" s="177" t="s">
        <v>80</v>
      </c>
      <c r="F22" s="155" t="s">
        <v>80</v>
      </c>
      <c r="G22" s="155" t="s">
        <v>80</v>
      </c>
      <c r="H22" s="155" t="s">
        <v>80</v>
      </c>
      <c r="I22" s="155" t="s">
        <v>80</v>
      </c>
      <c r="J22" s="326">
        <v>33</v>
      </c>
      <c r="K22" s="326">
        <v>33</v>
      </c>
      <c r="L22" s="155" t="s">
        <v>80</v>
      </c>
    </row>
    <row r="23" spans="1:12">
      <c r="A23" s="26" t="s">
        <v>270</v>
      </c>
      <c r="B23" s="155" t="s">
        <v>80</v>
      </c>
      <c r="C23" s="155" t="s">
        <v>80</v>
      </c>
      <c r="D23" s="155" t="s">
        <v>80</v>
      </c>
      <c r="E23" s="177" t="s">
        <v>80</v>
      </c>
      <c r="F23" s="155" t="s">
        <v>80</v>
      </c>
      <c r="G23" s="155" t="s">
        <v>80</v>
      </c>
      <c r="H23" s="155" t="s">
        <v>80</v>
      </c>
      <c r="I23" s="155" t="s">
        <v>80</v>
      </c>
      <c r="J23" s="326">
        <v>44</v>
      </c>
      <c r="K23" s="155" t="s">
        <v>80</v>
      </c>
      <c r="L23" s="155" t="s">
        <v>80</v>
      </c>
    </row>
    <row r="24" spans="1:12">
      <c r="A24" s="26" t="s">
        <v>272</v>
      </c>
      <c r="B24" s="155" t="s">
        <v>80</v>
      </c>
      <c r="C24" s="155" t="s">
        <v>80</v>
      </c>
      <c r="D24" s="155" t="s">
        <v>80</v>
      </c>
      <c r="E24" s="177" t="s">
        <v>80</v>
      </c>
      <c r="F24" s="155" t="s">
        <v>80</v>
      </c>
      <c r="G24" s="155" t="s">
        <v>80</v>
      </c>
      <c r="H24" s="155" t="s">
        <v>80</v>
      </c>
      <c r="I24" s="155" t="s">
        <v>80</v>
      </c>
      <c r="J24" s="155" t="s">
        <v>80</v>
      </c>
      <c r="K24" s="155" t="s">
        <v>80</v>
      </c>
      <c r="L24" s="326">
        <v>33</v>
      </c>
    </row>
    <row r="25" spans="1:12">
      <c r="A25" s="26" t="s">
        <v>273</v>
      </c>
      <c r="B25" s="155" t="s">
        <v>80</v>
      </c>
      <c r="C25" s="155" t="s">
        <v>80</v>
      </c>
      <c r="D25" s="155" t="s">
        <v>80</v>
      </c>
      <c r="E25" s="155" t="s">
        <v>80</v>
      </c>
      <c r="F25" s="155" t="s">
        <v>80</v>
      </c>
      <c r="G25" s="155" t="s">
        <v>80</v>
      </c>
      <c r="H25" s="155" t="s">
        <v>80</v>
      </c>
      <c r="I25" s="155" t="s">
        <v>80</v>
      </c>
      <c r="J25" s="155" t="s">
        <v>80</v>
      </c>
      <c r="K25" s="155" t="s">
        <v>80</v>
      </c>
      <c r="L25" s="326">
        <v>224</v>
      </c>
    </row>
  </sheetData>
  <mergeCells count="5">
    <mergeCell ref="B1:L1"/>
    <mergeCell ref="A2:L2"/>
    <mergeCell ref="A3:L3"/>
    <mergeCell ref="A4:L4"/>
    <mergeCell ref="A5:L5"/>
  </mergeCells>
  <printOptions horizontalCentered="1"/>
  <pageMargins left="0.25" right="0.25" top="0.75" bottom="0.5" header="0" footer="0"/>
  <pageSetup scale="70" orientation="landscape" r:id="rId1"/>
  <headerFooter>
    <oddHeader>&amp;C&amp;"-,Bold"&amp;20MSRP/List Pricing Worksheet&amp;11
&amp;14Group 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86"/>
  <sheetViews>
    <sheetView showGridLines="0" workbookViewId="0">
      <pane ySplit="6" topLeftCell="A7" activePane="bottomLeft" state="frozen"/>
      <selection pane="bottomLeft" activeCell="G76" sqref="G76"/>
    </sheetView>
  </sheetViews>
  <sheetFormatPr defaultColWidth="8.77734375" defaultRowHeight="14.4"/>
  <cols>
    <col min="1" max="1" width="18.77734375" bestFit="1" customWidth="1"/>
    <col min="2" max="2" width="52.77734375" bestFit="1" customWidth="1"/>
    <col min="3" max="3" width="11.21875" style="67" customWidth="1"/>
  </cols>
  <sheetData>
    <row r="1" spans="1:5" ht="21">
      <c r="A1" s="64" t="s">
        <v>0</v>
      </c>
      <c r="B1" s="203" t="s">
        <v>70</v>
      </c>
      <c r="C1" s="203"/>
    </row>
    <row r="2" spans="1:5" ht="25.8">
      <c r="A2" s="204" t="s">
        <v>137</v>
      </c>
      <c r="B2" s="205"/>
      <c r="C2" s="205"/>
    </row>
    <row r="3" spans="1:5" ht="25.8">
      <c r="A3" s="206" t="s">
        <v>157</v>
      </c>
      <c r="B3" s="207"/>
      <c r="C3" s="207"/>
    </row>
    <row r="4" spans="1:5" ht="25.8">
      <c r="A4" s="206" t="s">
        <v>57</v>
      </c>
      <c r="B4" s="207"/>
      <c r="C4" s="207"/>
    </row>
    <row r="5" spans="1:5" ht="25.8">
      <c r="A5" s="206" t="s">
        <v>2</v>
      </c>
      <c r="B5" s="207"/>
      <c r="C5" s="207"/>
    </row>
    <row r="6" spans="1:5" ht="36">
      <c r="A6" s="65" t="s">
        <v>96</v>
      </c>
      <c r="B6" s="65" t="s">
        <v>97</v>
      </c>
      <c r="C6" s="66" t="s">
        <v>98</v>
      </c>
    </row>
    <row r="7" spans="1:5">
      <c r="A7" s="265" t="s">
        <v>159</v>
      </c>
      <c r="B7" s="266"/>
      <c r="C7" s="267"/>
    </row>
    <row r="8" spans="1:5">
      <c r="A8" s="135" t="s">
        <v>158</v>
      </c>
      <c r="B8" s="135" t="s">
        <v>160</v>
      </c>
      <c r="C8" s="306">
        <v>101</v>
      </c>
      <c r="D8" s="117"/>
      <c r="E8" s="67"/>
    </row>
    <row r="9" spans="1:5">
      <c r="A9" s="135" t="s">
        <v>376</v>
      </c>
      <c r="B9" s="135" t="s">
        <v>161</v>
      </c>
      <c r="C9" s="306">
        <v>146</v>
      </c>
      <c r="D9" s="117"/>
      <c r="E9" s="67"/>
    </row>
    <row r="10" spans="1:5">
      <c r="A10" s="135" t="s">
        <v>377</v>
      </c>
      <c r="B10" s="135" t="s">
        <v>162</v>
      </c>
      <c r="C10" s="306">
        <v>146</v>
      </c>
      <c r="D10" s="117"/>
      <c r="E10" s="67"/>
    </row>
    <row r="11" spans="1:5">
      <c r="A11" s="135" t="s">
        <v>378</v>
      </c>
      <c r="B11" s="135" t="s">
        <v>163</v>
      </c>
      <c r="C11" s="306">
        <v>146</v>
      </c>
      <c r="D11" s="117"/>
      <c r="E11" s="67"/>
    </row>
    <row r="12" spans="1:5">
      <c r="A12" s="135" t="s">
        <v>379</v>
      </c>
      <c r="B12" s="135" t="s">
        <v>164</v>
      </c>
      <c r="C12" s="306">
        <v>146</v>
      </c>
      <c r="D12" s="117"/>
      <c r="E12" s="67"/>
    </row>
    <row r="13" spans="1:5">
      <c r="A13" s="196" t="s">
        <v>165</v>
      </c>
      <c r="B13" s="197"/>
      <c r="C13" s="198"/>
      <c r="D13" s="117"/>
      <c r="E13" s="67"/>
    </row>
    <row r="14" spans="1:5">
      <c r="A14" s="135" t="s">
        <v>166</v>
      </c>
      <c r="B14" s="135" t="s">
        <v>171</v>
      </c>
      <c r="C14" s="306">
        <v>45</v>
      </c>
      <c r="D14" s="117"/>
      <c r="E14" s="67"/>
    </row>
    <row r="15" spans="1:5">
      <c r="A15" s="135" t="s">
        <v>167</v>
      </c>
      <c r="B15" s="135" t="s">
        <v>172</v>
      </c>
      <c r="C15" s="306">
        <v>158</v>
      </c>
      <c r="D15" s="117"/>
      <c r="E15" s="67"/>
    </row>
    <row r="16" spans="1:5">
      <c r="A16" s="135" t="s">
        <v>168</v>
      </c>
      <c r="B16" s="135" t="s">
        <v>173</v>
      </c>
      <c r="C16" s="306">
        <v>158</v>
      </c>
      <c r="D16" s="117"/>
      <c r="E16" s="67"/>
    </row>
    <row r="17" spans="1:5">
      <c r="A17" s="135" t="s">
        <v>169</v>
      </c>
      <c r="B17" s="135" t="s">
        <v>174</v>
      </c>
      <c r="C17" s="306">
        <v>158</v>
      </c>
      <c r="D17" s="117"/>
      <c r="E17" s="67"/>
    </row>
    <row r="18" spans="1:5">
      <c r="A18" s="135" t="s">
        <v>170</v>
      </c>
      <c r="B18" s="135" t="s">
        <v>175</v>
      </c>
      <c r="C18" s="306">
        <v>158</v>
      </c>
      <c r="D18" s="117"/>
      <c r="E18" s="67"/>
    </row>
    <row r="19" spans="1:5">
      <c r="A19" s="196" t="s">
        <v>176</v>
      </c>
      <c r="B19" s="197"/>
      <c r="C19" s="198"/>
      <c r="D19" s="117"/>
      <c r="E19" s="67"/>
    </row>
    <row r="20" spans="1:5">
      <c r="A20" s="135" t="s">
        <v>177</v>
      </c>
      <c r="B20" s="135" t="s">
        <v>183</v>
      </c>
      <c r="C20" s="306">
        <v>214</v>
      </c>
      <c r="D20" s="117"/>
      <c r="E20" s="67"/>
    </row>
    <row r="21" spans="1:5">
      <c r="A21" s="135" t="s">
        <v>178</v>
      </c>
      <c r="B21" s="135" t="s">
        <v>184</v>
      </c>
      <c r="C21" s="306">
        <v>236</v>
      </c>
      <c r="D21" s="117"/>
      <c r="E21" s="67"/>
    </row>
    <row r="22" spans="1:5">
      <c r="A22" s="135" t="s">
        <v>179</v>
      </c>
      <c r="B22" s="135" t="s">
        <v>185</v>
      </c>
      <c r="C22" s="306">
        <v>113</v>
      </c>
      <c r="D22" s="117"/>
      <c r="E22" s="67"/>
    </row>
    <row r="23" spans="1:5">
      <c r="A23" s="135" t="s">
        <v>180</v>
      </c>
      <c r="B23" s="135" t="s">
        <v>186</v>
      </c>
      <c r="C23" s="306">
        <v>135</v>
      </c>
      <c r="D23" s="117"/>
      <c r="E23" s="67"/>
    </row>
    <row r="24" spans="1:5">
      <c r="A24" s="135" t="s">
        <v>181</v>
      </c>
      <c r="B24" s="135" t="s">
        <v>187</v>
      </c>
      <c r="C24" s="306">
        <v>191</v>
      </c>
      <c r="D24" s="117"/>
      <c r="E24" s="67"/>
    </row>
    <row r="25" spans="1:5">
      <c r="A25" s="135" t="s">
        <v>182</v>
      </c>
      <c r="B25" s="135" t="s">
        <v>188</v>
      </c>
      <c r="C25" s="306">
        <v>152</v>
      </c>
      <c r="D25" s="117"/>
      <c r="E25" s="67"/>
    </row>
    <row r="26" spans="1:5">
      <c r="A26" s="196" t="s">
        <v>189</v>
      </c>
      <c r="B26" s="197"/>
      <c r="C26" s="198"/>
      <c r="D26" s="117"/>
      <c r="E26" s="67"/>
    </row>
    <row r="27" spans="1:5">
      <c r="A27" s="135" t="s">
        <v>158</v>
      </c>
      <c r="B27" s="135" t="s">
        <v>160</v>
      </c>
      <c r="C27" s="306">
        <v>101</v>
      </c>
      <c r="D27" s="117"/>
      <c r="E27" s="67"/>
    </row>
    <row r="28" spans="1:5">
      <c r="A28" s="157" t="s">
        <v>381</v>
      </c>
      <c r="B28" s="135" t="s">
        <v>190</v>
      </c>
      <c r="C28" s="306">
        <v>180</v>
      </c>
      <c r="D28" s="117"/>
      <c r="E28" s="67"/>
    </row>
    <row r="29" spans="1:5">
      <c r="A29" s="157" t="s">
        <v>382</v>
      </c>
      <c r="B29" s="135" t="s">
        <v>191</v>
      </c>
      <c r="C29" s="306">
        <v>180</v>
      </c>
      <c r="D29" s="117"/>
      <c r="E29" s="67"/>
    </row>
    <row r="30" spans="1:5">
      <c r="A30" s="157" t="s">
        <v>383</v>
      </c>
      <c r="B30" s="135" t="s">
        <v>192</v>
      </c>
      <c r="C30" s="306">
        <v>180</v>
      </c>
      <c r="D30" s="117"/>
      <c r="E30" s="67"/>
    </row>
    <row r="31" spans="1:5">
      <c r="A31" s="157" t="s">
        <v>384</v>
      </c>
      <c r="B31" s="135" t="s">
        <v>193</v>
      </c>
      <c r="C31" s="306">
        <v>180</v>
      </c>
      <c r="D31" s="117"/>
      <c r="E31" s="67"/>
    </row>
    <row r="32" spans="1:5">
      <c r="A32" s="196" t="s">
        <v>194</v>
      </c>
      <c r="B32" s="197"/>
      <c r="C32" s="198"/>
      <c r="D32" s="117"/>
      <c r="E32" s="67"/>
    </row>
    <row r="33" spans="1:5">
      <c r="A33" s="135" t="s">
        <v>158</v>
      </c>
      <c r="B33" s="135" t="s">
        <v>160</v>
      </c>
      <c r="C33" s="306">
        <v>101</v>
      </c>
      <c r="D33" s="117"/>
      <c r="E33" s="67"/>
    </row>
    <row r="34" spans="1:5">
      <c r="A34" s="135" t="s">
        <v>195</v>
      </c>
      <c r="B34" s="135" t="s">
        <v>199</v>
      </c>
      <c r="C34" s="306">
        <v>180</v>
      </c>
      <c r="D34" s="117"/>
      <c r="E34" s="67"/>
    </row>
    <row r="35" spans="1:5">
      <c r="A35" s="135" t="s">
        <v>196</v>
      </c>
      <c r="B35" s="135" t="s">
        <v>200</v>
      </c>
      <c r="C35" s="306">
        <v>180</v>
      </c>
      <c r="D35" s="117"/>
      <c r="E35" s="67"/>
    </row>
    <row r="36" spans="1:5">
      <c r="A36" s="135" t="s">
        <v>197</v>
      </c>
      <c r="B36" s="135" t="s">
        <v>201</v>
      </c>
      <c r="C36" s="306">
        <v>180</v>
      </c>
      <c r="D36" s="117"/>
      <c r="E36" s="67"/>
    </row>
    <row r="37" spans="1:5">
      <c r="A37" s="135" t="s">
        <v>198</v>
      </c>
      <c r="B37" s="135" t="s">
        <v>202</v>
      </c>
      <c r="C37" s="306">
        <v>180</v>
      </c>
      <c r="D37" s="117"/>
      <c r="E37" s="67"/>
    </row>
    <row r="38" spans="1:5">
      <c r="A38" s="196" t="s">
        <v>203</v>
      </c>
      <c r="B38" s="197"/>
      <c r="C38" s="198"/>
      <c r="D38" s="117"/>
      <c r="E38" s="67"/>
    </row>
    <row r="39" spans="1:5">
      <c r="A39" s="135" t="s">
        <v>166</v>
      </c>
      <c r="B39" s="135" t="s">
        <v>171</v>
      </c>
      <c r="C39" s="306">
        <v>45</v>
      </c>
      <c r="D39" s="117"/>
      <c r="E39" s="67"/>
    </row>
    <row r="40" spans="1:5">
      <c r="A40" s="135" t="s">
        <v>204</v>
      </c>
      <c r="B40" s="135" t="s">
        <v>208</v>
      </c>
      <c r="C40" s="306">
        <v>158</v>
      </c>
      <c r="D40" s="117"/>
      <c r="E40" s="67"/>
    </row>
    <row r="41" spans="1:5">
      <c r="A41" s="135" t="s">
        <v>205</v>
      </c>
      <c r="B41" s="135" t="s">
        <v>209</v>
      </c>
      <c r="C41" s="306">
        <v>158</v>
      </c>
      <c r="D41" s="117"/>
      <c r="E41" s="67"/>
    </row>
    <row r="42" spans="1:5">
      <c r="A42" s="135" t="s">
        <v>206</v>
      </c>
      <c r="B42" s="135" t="s">
        <v>210</v>
      </c>
      <c r="C42" s="306">
        <v>158</v>
      </c>
      <c r="D42" s="117"/>
      <c r="E42" s="67"/>
    </row>
    <row r="43" spans="1:5">
      <c r="A43" s="135" t="s">
        <v>207</v>
      </c>
      <c r="B43" s="135" t="s">
        <v>211</v>
      </c>
      <c r="C43" s="306">
        <v>158</v>
      </c>
      <c r="D43" s="117"/>
      <c r="E43" s="67"/>
    </row>
    <row r="44" spans="1:5">
      <c r="A44" s="196" t="s">
        <v>212</v>
      </c>
      <c r="B44" s="197"/>
      <c r="C44" s="198"/>
      <c r="D44" s="117"/>
      <c r="E44" s="67"/>
    </row>
    <row r="45" spans="1:5">
      <c r="A45" s="135" t="s">
        <v>166</v>
      </c>
      <c r="B45" s="135" t="s">
        <v>171</v>
      </c>
      <c r="C45" s="306">
        <v>45</v>
      </c>
      <c r="D45" s="117"/>
      <c r="E45" s="67"/>
    </row>
    <row r="46" spans="1:5">
      <c r="A46" s="135" t="s">
        <v>167</v>
      </c>
      <c r="B46" s="135" t="s">
        <v>172</v>
      </c>
      <c r="C46" s="306">
        <v>158</v>
      </c>
      <c r="D46" s="117"/>
      <c r="E46" s="67"/>
    </row>
    <row r="47" spans="1:5">
      <c r="A47" s="135" t="s">
        <v>168</v>
      </c>
      <c r="B47" s="135" t="s">
        <v>173</v>
      </c>
      <c r="C47" s="306">
        <v>158</v>
      </c>
      <c r="D47" s="117"/>
      <c r="E47" s="67"/>
    </row>
    <row r="48" spans="1:5">
      <c r="A48" s="135" t="s">
        <v>169</v>
      </c>
      <c r="B48" s="135" t="s">
        <v>174</v>
      </c>
      <c r="C48" s="306">
        <v>158</v>
      </c>
      <c r="D48" s="117"/>
      <c r="E48" s="67"/>
    </row>
    <row r="49" spans="1:5">
      <c r="A49" s="135" t="s">
        <v>170</v>
      </c>
      <c r="B49" s="135" t="s">
        <v>175</v>
      </c>
      <c r="C49" s="306">
        <v>158</v>
      </c>
      <c r="D49" s="117"/>
      <c r="E49" s="67"/>
    </row>
    <row r="50" spans="1:5">
      <c r="A50" s="196" t="s">
        <v>233</v>
      </c>
      <c r="B50" s="197"/>
      <c r="C50" s="198"/>
      <c r="D50" s="117"/>
      <c r="E50" s="67"/>
    </row>
    <row r="51" spans="1:5">
      <c r="A51" s="135" t="s">
        <v>213</v>
      </c>
      <c r="B51" s="135" t="s">
        <v>223</v>
      </c>
      <c r="C51" s="306">
        <v>152</v>
      </c>
      <c r="D51" s="117"/>
      <c r="E51" s="67"/>
    </row>
    <row r="52" spans="1:5">
      <c r="A52" s="135" t="s">
        <v>214</v>
      </c>
      <c r="B52" s="135" t="s">
        <v>224</v>
      </c>
      <c r="C52" s="306">
        <v>123</v>
      </c>
      <c r="D52" s="117"/>
      <c r="E52" s="67"/>
    </row>
    <row r="53" spans="1:5">
      <c r="A53" s="135" t="s">
        <v>215</v>
      </c>
      <c r="B53" s="135" t="s">
        <v>225</v>
      </c>
      <c r="C53" s="306">
        <v>123</v>
      </c>
      <c r="D53" s="117"/>
      <c r="E53" s="67"/>
    </row>
    <row r="54" spans="1:5">
      <c r="A54" s="135" t="s">
        <v>216</v>
      </c>
      <c r="B54" s="135" t="s">
        <v>226</v>
      </c>
      <c r="C54" s="306">
        <v>100</v>
      </c>
      <c r="D54" s="117"/>
      <c r="E54" s="67"/>
    </row>
    <row r="55" spans="1:5">
      <c r="A55" s="135" t="s">
        <v>217</v>
      </c>
      <c r="B55" s="135" t="s">
        <v>227</v>
      </c>
      <c r="C55" s="306">
        <v>123</v>
      </c>
      <c r="D55" s="117"/>
      <c r="E55" s="67"/>
    </row>
    <row r="56" spans="1:5">
      <c r="A56" s="135" t="s">
        <v>218</v>
      </c>
      <c r="B56" s="135" t="s">
        <v>228</v>
      </c>
      <c r="C56" s="306">
        <v>134</v>
      </c>
      <c r="D56" s="117"/>
      <c r="E56" s="67"/>
    </row>
    <row r="57" spans="1:5">
      <c r="A57" s="135" t="s">
        <v>219</v>
      </c>
      <c r="B57" s="135" t="s">
        <v>229</v>
      </c>
      <c r="C57" s="306">
        <v>100</v>
      </c>
      <c r="D57" s="117"/>
      <c r="E57" s="67"/>
    </row>
    <row r="58" spans="1:5">
      <c r="A58" s="135" t="s">
        <v>220</v>
      </c>
      <c r="B58" s="135" t="s">
        <v>230</v>
      </c>
      <c r="C58" s="306">
        <v>123</v>
      </c>
      <c r="D58" s="117"/>
      <c r="E58" s="67"/>
    </row>
    <row r="59" spans="1:5">
      <c r="A59" s="135" t="s">
        <v>221</v>
      </c>
      <c r="B59" s="135" t="s">
        <v>231</v>
      </c>
      <c r="C59" s="306">
        <v>134</v>
      </c>
      <c r="D59" s="117"/>
      <c r="E59" s="67"/>
    </row>
    <row r="60" spans="1:5">
      <c r="A60" s="135" t="s">
        <v>222</v>
      </c>
      <c r="B60" s="135" t="s">
        <v>232</v>
      </c>
      <c r="C60" s="306">
        <v>186</v>
      </c>
      <c r="D60" s="117"/>
      <c r="E60" s="67"/>
    </row>
    <row r="61" spans="1:5">
      <c r="A61" s="199" t="s">
        <v>234</v>
      </c>
      <c r="B61" s="199"/>
      <c r="C61" s="199"/>
      <c r="D61" s="117"/>
      <c r="E61" s="67"/>
    </row>
    <row r="62" spans="1:5">
      <c r="A62" s="134" t="s">
        <v>235</v>
      </c>
      <c r="B62" s="134" t="s">
        <v>248</v>
      </c>
      <c r="C62" s="305">
        <v>101</v>
      </c>
      <c r="D62" s="117"/>
      <c r="E62" s="67"/>
    </row>
    <row r="63" spans="1:5">
      <c r="A63" s="134" t="s">
        <v>236</v>
      </c>
      <c r="B63" s="134" t="s">
        <v>249</v>
      </c>
      <c r="C63" s="305">
        <v>123</v>
      </c>
      <c r="D63" s="117"/>
      <c r="E63" s="67"/>
    </row>
    <row r="64" spans="1:5">
      <c r="A64" s="134" t="s">
        <v>237</v>
      </c>
      <c r="B64" s="134" t="s">
        <v>250</v>
      </c>
      <c r="C64" s="305">
        <v>123</v>
      </c>
      <c r="D64" s="117"/>
      <c r="E64" s="67"/>
    </row>
    <row r="65" spans="1:5">
      <c r="A65" s="134" t="s">
        <v>238</v>
      </c>
      <c r="B65" s="134" t="s">
        <v>251</v>
      </c>
      <c r="C65" s="305">
        <v>100</v>
      </c>
      <c r="D65" s="117"/>
      <c r="E65" s="67"/>
    </row>
    <row r="66" spans="1:5">
      <c r="A66" s="134" t="s">
        <v>239</v>
      </c>
      <c r="B66" s="134" t="s">
        <v>252</v>
      </c>
      <c r="C66" s="305">
        <v>123</v>
      </c>
      <c r="D66" s="117"/>
      <c r="E66" s="67"/>
    </row>
    <row r="67" spans="1:5">
      <c r="A67" s="134" t="s">
        <v>240</v>
      </c>
      <c r="B67" s="134" t="s">
        <v>253</v>
      </c>
      <c r="C67" s="305">
        <v>134</v>
      </c>
      <c r="D67" s="117"/>
      <c r="E67" s="67"/>
    </row>
    <row r="68" spans="1:5">
      <c r="A68" s="134" t="s">
        <v>241</v>
      </c>
      <c r="B68" s="134" t="s">
        <v>254</v>
      </c>
      <c r="C68" s="305">
        <v>100</v>
      </c>
      <c r="D68" s="117"/>
      <c r="E68" s="67"/>
    </row>
    <row r="69" spans="1:5">
      <c r="A69" s="134" t="s">
        <v>242</v>
      </c>
      <c r="B69" s="134" t="s">
        <v>255</v>
      </c>
      <c r="C69" s="305">
        <v>123</v>
      </c>
      <c r="D69" s="117"/>
      <c r="E69" s="67"/>
    </row>
    <row r="70" spans="1:5">
      <c r="A70" s="134" t="s">
        <v>243</v>
      </c>
      <c r="B70" s="134" t="s">
        <v>256</v>
      </c>
      <c r="C70" s="305">
        <v>134</v>
      </c>
      <c r="D70" s="117"/>
      <c r="E70" s="67"/>
    </row>
    <row r="71" spans="1:5">
      <c r="A71" s="134" t="s">
        <v>244</v>
      </c>
      <c r="B71" s="134" t="s">
        <v>257</v>
      </c>
      <c r="C71" s="305">
        <v>53</v>
      </c>
      <c r="D71" s="117"/>
      <c r="E71" s="67"/>
    </row>
    <row r="72" spans="1:5">
      <c r="A72" s="134" t="s">
        <v>245</v>
      </c>
      <c r="B72" s="134" t="s">
        <v>258</v>
      </c>
      <c r="C72" s="305">
        <v>33</v>
      </c>
      <c r="D72" s="117"/>
      <c r="E72" s="67"/>
    </row>
    <row r="73" spans="1:5">
      <c r="A73" s="134" t="s">
        <v>246</v>
      </c>
      <c r="B73" s="134" t="s">
        <v>259</v>
      </c>
      <c r="C73" s="305">
        <v>33</v>
      </c>
      <c r="D73" s="117"/>
      <c r="E73" s="67"/>
    </row>
    <row r="74" spans="1:5">
      <c r="A74" s="134" t="s">
        <v>247</v>
      </c>
      <c r="B74" s="134" t="s">
        <v>260</v>
      </c>
      <c r="C74" s="305">
        <v>29</v>
      </c>
      <c r="D74" s="117"/>
      <c r="E74" s="67"/>
    </row>
    <row r="75" spans="1:5">
      <c r="A75" s="196" t="s">
        <v>261</v>
      </c>
      <c r="B75" s="197"/>
      <c r="C75" s="198"/>
      <c r="D75" s="117"/>
      <c r="E75" s="67"/>
    </row>
    <row r="76" spans="1:5">
      <c r="A76" s="135" t="s">
        <v>235</v>
      </c>
      <c r="B76" s="135" t="s">
        <v>248</v>
      </c>
      <c r="C76" s="306">
        <v>101</v>
      </c>
      <c r="D76" s="117"/>
      <c r="E76" s="67"/>
    </row>
    <row r="77" spans="1:5">
      <c r="A77" s="135" t="s">
        <v>236</v>
      </c>
      <c r="B77" s="135" t="s">
        <v>249</v>
      </c>
      <c r="C77" s="306">
        <v>123</v>
      </c>
      <c r="D77" s="117"/>
      <c r="E77" s="67"/>
    </row>
    <row r="78" spans="1:5">
      <c r="A78" s="135" t="s">
        <v>238</v>
      </c>
      <c r="B78" s="135" t="s">
        <v>251</v>
      </c>
      <c r="C78" s="306">
        <v>100</v>
      </c>
      <c r="D78" s="117"/>
      <c r="E78" s="67"/>
    </row>
    <row r="79" spans="1:5">
      <c r="A79" s="135" t="s">
        <v>239</v>
      </c>
      <c r="B79" s="135" t="s">
        <v>252</v>
      </c>
      <c r="C79" s="306">
        <v>123</v>
      </c>
      <c r="D79" s="117"/>
      <c r="E79" s="67"/>
    </row>
    <row r="80" spans="1:5">
      <c r="A80" s="135" t="s">
        <v>240</v>
      </c>
      <c r="B80" s="135" t="s">
        <v>253</v>
      </c>
      <c r="C80" s="306">
        <v>134</v>
      </c>
      <c r="D80" s="117"/>
      <c r="E80" s="67"/>
    </row>
    <row r="81" spans="1:5">
      <c r="A81" s="135" t="s">
        <v>241</v>
      </c>
      <c r="B81" s="135" t="s">
        <v>254</v>
      </c>
      <c r="C81" s="306">
        <v>100</v>
      </c>
      <c r="D81" s="117"/>
      <c r="E81" s="67"/>
    </row>
    <row r="82" spans="1:5">
      <c r="A82" s="135" t="s">
        <v>242</v>
      </c>
      <c r="B82" s="135" t="s">
        <v>255</v>
      </c>
      <c r="C82" s="306">
        <v>123</v>
      </c>
      <c r="D82" s="117"/>
      <c r="E82" s="67"/>
    </row>
    <row r="83" spans="1:5">
      <c r="A83" s="135" t="s">
        <v>243</v>
      </c>
      <c r="B83" s="135" t="s">
        <v>256</v>
      </c>
      <c r="C83" s="306">
        <v>134</v>
      </c>
      <c r="D83" s="117"/>
      <c r="E83" s="67"/>
    </row>
    <row r="84" spans="1:5">
      <c r="A84" s="135" t="s">
        <v>244</v>
      </c>
      <c r="B84" s="135" t="s">
        <v>257</v>
      </c>
      <c r="C84" s="306">
        <v>53</v>
      </c>
      <c r="D84" s="117"/>
      <c r="E84" s="67"/>
    </row>
    <row r="85" spans="1:5">
      <c r="A85" s="135" t="s">
        <v>245</v>
      </c>
      <c r="B85" s="135" t="s">
        <v>258</v>
      </c>
      <c r="C85" s="306">
        <v>33</v>
      </c>
      <c r="D85" s="117"/>
      <c r="E85" s="67"/>
    </row>
    <row r="86" spans="1:5">
      <c r="A86" s="135" t="s">
        <v>246</v>
      </c>
      <c r="B86" s="135" t="s">
        <v>259</v>
      </c>
      <c r="C86" s="306">
        <v>33</v>
      </c>
      <c r="D86" s="117"/>
      <c r="E86" s="67"/>
    </row>
  </sheetData>
  <mergeCells count="15">
    <mergeCell ref="B1:C1"/>
    <mergeCell ref="A2:C2"/>
    <mergeCell ref="A3:C3"/>
    <mergeCell ref="A4:C4"/>
    <mergeCell ref="A5:C5"/>
    <mergeCell ref="A44:C44"/>
    <mergeCell ref="A50:C50"/>
    <mergeCell ref="A61:C61"/>
    <mergeCell ref="A75:C75"/>
    <mergeCell ref="A7:C7"/>
    <mergeCell ref="A13:C13"/>
    <mergeCell ref="A19:C19"/>
    <mergeCell ref="A26:C26"/>
    <mergeCell ref="A32:C32"/>
    <mergeCell ref="A38:C3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U48"/>
  <sheetViews>
    <sheetView showGridLines="0" zoomScale="70" zoomScaleNormal="70" workbookViewId="0">
      <pane ySplit="7" topLeftCell="A21" activePane="bottomLeft" state="frozen"/>
      <selection pane="bottomLeft" activeCell="P17" sqref="P17"/>
    </sheetView>
  </sheetViews>
  <sheetFormatPr defaultColWidth="8.77734375" defaultRowHeight="14.4"/>
  <cols>
    <col min="1" max="1" width="30.44140625" bestFit="1" customWidth="1"/>
    <col min="2" max="2" width="47" customWidth="1"/>
    <col min="3" max="3" width="14" bestFit="1" customWidth="1"/>
    <col min="4" max="7" width="13.77734375" customWidth="1"/>
    <col min="8" max="8" width="14.77734375" customWidth="1"/>
    <col min="9" max="13" width="13.77734375" customWidth="1"/>
    <col min="14" max="14" width="13.77734375" style="42" customWidth="1"/>
  </cols>
  <sheetData>
    <row r="1" spans="1:281" ht="21">
      <c r="A1" s="3" t="s">
        <v>0</v>
      </c>
      <c r="B1" s="279" t="s">
        <v>70</v>
      </c>
      <c r="C1" s="279"/>
      <c r="D1" s="279"/>
      <c r="E1" s="279"/>
      <c r="F1" s="279"/>
      <c r="G1" s="279"/>
      <c r="H1" s="279"/>
      <c r="I1" s="279"/>
      <c r="J1" s="279"/>
      <c r="K1" s="279"/>
      <c r="L1" s="279"/>
      <c r="M1" s="279"/>
      <c r="N1" s="279"/>
    </row>
    <row r="2" spans="1:281" ht="25.8">
      <c r="A2" s="180" t="s">
        <v>137</v>
      </c>
      <c r="B2" s="181"/>
      <c r="C2" s="181"/>
      <c r="D2" s="181"/>
      <c r="E2" s="181"/>
      <c r="F2" s="181"/>
      <c r="G2" s="181"/>
      <c r="H2" s="181"/>
      <c r="I2" s="181"/>
      <c r="J2" s="181"/>
      <c r="K2" s="181"/>
      <c r="L2" s="181"/>
      <c r="M2" s="181"/>
      <c r="N2" s="181"/>
    </row>
    <row r="3" spans="1:281" ht="25.8">
      <c r="A3" s="182" t="s">
        <v>157</v>
      </c>
      <c r="B3" s="183"/>
      <c r="C3" s="183"/>
      <c r="D3" s="183"/>
      <c r="E3" s="183"/>
      <c r="F3" s="183"/>
      <c r="G3" s="183"/>
      <c r="H3" s="183"/>
      <c r="I3" s="183"/>
      <c r="J3" s="183"/>
      <c r="K3" s="183"/>
      <c r="L3" s="183"/>
      <c r="M3" s="183"/>
      <c r="N3" s="183"/>
    </row>
    <row r="4" spans="1:281" ht="25.8">
      <c r="A4" s="184" t="s">
        <v>340</v>
      </c>
      <c r="B4" s="185"/>
      <c r="C4" s="185"/>
      <c r="D4" s="185"/>
      <c r="E4" s="185"/>
      <c r="F4" s="185"/>
      <c r="G4" s="185"/>
      <c r="H4" s="185"/>
      <c r="I4" s="185"/>
      <c r="J4" s="185"/>
      <c r="K4" s="185"/>
      <c r="L4" s="185"/>
      <c r="M4" s="185"/>
      <c r="N4" s="185"/>
    </row>
    <row r="5" spans="1:281" ht="65.7" customHeight="1">
      <c r="A5" s="280" t="s">
        <v>97</v>
      </c>
      <c r="B5" s="281"/>
      <c r="C5" s="282"/>
      <c r="D5" s="7" t="s">
        <v>140</v>
      </c>
      <c r="E5" s="7" t="s">
        <v>139</v>
      </c>
      <c r="F5" s="7" t="s">
        <v>142</v>
      </c>
      <c r="G5" s="7" t="s">
        <v>142</v>
      </c>
      <c r="H5" s="7" t="s">
        <v>144</v>
      </c>
      <c r="I5" s="7" t="s">
        <v>146</v>
      </c>
      <c r="J5" s="7" t="s">
        <v>148</v>
      </c>
      <c r="K5" s="7" t="s">
        <v>150</v>
      </c>
      <c r="L5" s="7" t="s">
        <v>152</v>
      </c>
      <c r="M5" s="7" t="s">
        <v>152</v>
      </c>
      <c r="N5" s="49" t="s">
        <v>152</v>
      </c>
    </row>
    <row r="6" spans="1:281">
      <c r="A6" s="243" t="s">
        <v>4</v>
      </c>
      <c r="B6" s="283"/>
      <c r="C6" s="244"/>
      <c r="D6" s="16" t="s">
        <v>70</v>
      </c>
      <c r="E6" s="16" t="s">
        <v>70</v>
      </c>
      <c r="F6" s="16" t="s">
        <v>70</v>
      </c>
      <c r="G6" s="16" t="s">
        <v>70</v>
      </c>
      <c r="H6" s="16" t="s">
        <v>70</v>
      </c>
      <c r="I6" s="16" t="s">
        <v>70</v>
      </c>
      <c r="J6" s="16" t="s">
        <v>70</v>
      </c>
      <c r="K6" s="16" t="s">
        <v>70</v>
      </c>
      <c r="L6" s="16" t="s">
        <v>70</v>
      </c>
      <c r="M6" s="16" t="s">
        <v>70</v>
      </c>
      <c r="N6" s="33" t="s">
        <v>70</v>
      </c>
    </row>
    <row r="7" spans="1:281">
      <c r="A7" s="284" t="s">
        <v>5</v>
      </c>
      <c r="B7" s="285"/>
      <c r="C7" s="286"/>
      <c r="D7" s="16" t="s">
        <v>141</v>
      </c>
      <c r="E7" s="16" t="s">
        <v>138</v>
      </c>
      <c r="F7" s="16" t="s">
        <v>143</v>
      </c>
      <c r="G7" s="32" t="s">
        <v>404</v>
      </c>
      <c r="H7" s="16" t="s">
        <v>145</v>
      </c>
      <c r="I7" s="16" t="s">
        <v>147</v>
      </c>
      <c r="J7" s="16" t="s">
        <v>149</v>
      </c>
      <c r="K7" s="16" t="s">
        <v>151</v>
      </c>
      <c r="L7" s="16" t="s">
        <v>153</v>
      </c>
      <c r="M7" s="16" t="s">
        <v>154</v>
      </c>
      <c r="N7" s="33" t="s">
        <v>156</v>
      </c>
    </row>
    <row r="8" spans="1:281" ht="18">
      <c r="A8" s="287" t="s">
        <v>45</v>
      </c>
      <c r="B8" s="288"/>
      <c r="C8" s="288"/>
      <c r="D8" s="288"/>
      <c r="E8" s="50"/>
      <c r="F8" s="50"/>
      <c r="G8" s="50"/>
      <c r="H8" s="50"/>
      <c r="I8" s="50"/>
      <c r="J8" s="50"/>
      <c r="K8" s="50"/>
      <c r="L8" s="50"/>
      <c r="M8" s="50"/>
      <c r="N8" s="50"/>
    </row>
    <row r="9" spans="1:281" ht="27.6" customHeight="1">
      <c r="A9" s="268" t="s">
        <v>341</v>
      </c>
      <c r="B9" s="271" t="s">
        <v>342</v>
      </c>
      <c r="C9" s="272"/>
      <c r="D9" s="328">
        <v>1209</v>
      </c>
      <c r="E9" s="328">
        <v>1319</v>
      </c>
      <c r="F9" s="328">
        <v>1099</v>
      </c>
      <c r="G9" s="276">
        <v>762</v>
      </c>
      <c r="H9" s="328">
        <v>1095</v>
      </c>
      <c r="I9" s="328">
        <v>1100</v>
      </c>
      <c r="J9" s="328">
        <v>550</v>
      </c>
      <c r="K9" s="328">
        <v>550</v>
      </c>
      <c r="L9" s="328">
        <v>187</v>
      </c>
      <c r="M9" s="328">
        <v>136</v>
      </c>
      <c r="N9" s="328">
        <v>136</v>
      </c>
    </row>
    <row r="10" spans="1:281">
      <c r="A10" s="269"/>
      <c r="B10" s="108" t="s">
        <v>343</v>
      </c>
      <c r="C10" s="140" t="s">
        <v>344</v>
      </c>
      <c r="D10" s="329"/>
      <c r="E10" s="329"/>
      <c r="F10" s="329"/>
      <c r="G10" s="277"/>
      <c r="H10" s="329"/>
      <c r="I10" s="329"/>
      <c r="J10" s="329"/>
      <c r="K10" s="329"/>
      <c r="L10" s="329"/>
      <c r="M10" s="329"/>
      <c r="N10" s="329"/>
    </row>
    <row r="11" spans="1:281">
      <c r="A11" s="269"/>
      <c r="B11" s="108" t="s">
        <v>345</v>
      </c>
      <c r="C11" s="140" t="s">
        <v>346</v>
      </c>
      <c r="D11" s="329"/>
      <c r="E11" s="329"/>
      <c r="F11" s="329"/>
      <c r="G11" s="277"/>
      <c r="H11" s="329"/>
      <c r="I11" s="329"/>
      <c r="J11" s="329"/>
      <c r="K11" s="329"/>
      <c r="L11" s="329"/>
      <c r="M11" s="329"/>
      <c r="N11" s="329"/>
    </row>
    <row r="12" spans="1:281">
      <c r="A12" s="269"/>
      <c r="B12" s="108" t="s">
        <v>347</v>
      </c>
      <c r="C12" s="140" t="s">
        <v>80</v>
      </c>
      <c r="D12" s="329"/>
      <c r="E12" s="329"/>
      <c r="F12" s="329"/>
      <c r="G12" s="277"/>
      <c r="H12" s="329"/>
      <c r="I12" s="329"/>
      <c r="J12" s="329"/>
      <c r="K12" s="329"/>
      <c r="L12" s="329"/>
      <c r="M12" s="329"/>
      <c r="N12" s="329"/>
    </row>
    <row r="13" spans="1:281">
      <c r="A13" s="269"/>
      <c r="B13" s="108" t="s">
        <v>348</v>
      </c>
      <c r="C13" s="138">
        <v>0</v>
      </c>
      <c r="D13" s="329"/>
      <c r="E13" s="329"/>
      <c r="F13" s="329"/>
      <c r="G13" s="277"/>
      <c r="H13" s="329"/>
      <c r="I13" s="329"/>
      <c r="J13" s="329"/>
      <c r="K13" s="329"/>
      <c r="L13" s="329"/>
      <c r="M13" s="329"/>
      <c r="N13" s="329"/>
    </row>
    <row r="14" spans="1:281">
      <c r="A14" s="269"/>
      <c r="B14" s="108" t="s">
        <v>349</v>
      </c>
      <c r="C14" s="138">
        <v>0</v>
      </c>
      <c r="D14" s="329"/>
      <c r="E14" s="329"/>
      <c r="F14" s="329"/>
      <c r="G14" s="277"/>
      <c r="H14" s="329"/>
      <c r="I14" s="329"/>
      <c r="J14" s="329"/>
      <c r="K14" s="329"/>
      <c r="L14" s="329"/>
      <c r="M14" s="329"/>
      <c r="N14" s="329"/>
    </row>
    <row r="15" spans="1:281">
      <c r="A15" s="270"/>
      <c r="B15" s="108" t="s">
        <v>350</v>
      </c>
      <c r="C15" s="135"/>
      <c r="D15" s="330"/>
      <c r="E15" s="330"/>
      <c r="F15" s="330"/>
      <c r="G15" s="278"/>
      <c r="H15" s="330"/>
      <c r="I15" s="330"/>
      <c r="J15" s="330"/>
      <c r="K15" s="330"/>
      <c r="L15" s="330"/>
      <c r="M15" s="330"/>
      <c r="N15" s="330"/>
    </row>
    <row r="16" spans="1:281" s="105" customFormat="1" ht="4.95" customHeight="1">
      <c r="A16" s="146"/>
      <c r="B16" s="141"/>
      <c r="C16" s="142"/>
      <c r="D16" s="143"/>
      <c r="E16" s="143"/>
      <c r="F16" s="143"/>
      <c r="G16" s="104"/>
      <c r="H16" s="143"/>
      <c r="I16" s="143"/>
      <c r="J16" s="143"/>
      <c r="K16" s="143"/>
      <c r="L16" s="143"/>
      <c r="M16" s="143"/>
      <c r="N16" s="143"/>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row>
    <row r="17" spans="1:281" ht="31.2" customHeight="1">
      <c r="A17" s="268" t="s">
        <v>351</v>
      </c>
      <c r="B17" s="271" t="s">
        <v>352</v>
      </c>
      <c r="C17" s="272"/>
      <c r="D17" s="328">
        <v>2199</v>
      </c>
      <c r="E17" s="328">
        <v>2309</v>
      </c>
      <c r="F17" s="328">
        <v>2199</v>
      </c>
      <c r="G17" s="276">
        <v>1524</v>
      </c>
      <c r="H17" s="328">
        <v>2189</v>
      </c>
      <c r="I17" s="328">
        <v>2200</v>
      </c>
      <c r="J17" s="328">
        <v>1100</v>
      </c>
      <c r="K17" s="328">
        <v>1100</v>
      </c>
      <c r="L17" s="328">
        <v>373</v>
      </c>
      <c r="M17" s="328">
        <v>270</v>
      </c>
      <c r="N17" s="328">
        <v>270</v>
      </c>
    </row>
    <row r="18" spans="1:281">
      <c r="A18" s="269"/>
      <c r="B18" s="108" t="s">
        <v>343</v>
      </c>
      <c r="C18" s="140" t="s">
        <v>385</v>
      </c>
      <c r="D18" s="329"/>
      <c r="E18" s="329"/>
      <c r="F18" s="329"/>
      <c r="G18" s="277"/>
      <c r="H18" s="329"/>
      <c r="I18" s="329"/>
      <c r="J18" s="329"/>
      <c r="K18" s="329"/>
      <c r="L18" s="329"/>
      <c r="M18" s="329"/>
      <c r="N18" s="329"/>
    </row>
    <row r="19" spans="1:281">
      <c r="A19" s="269"/>
      <c r="B19" s="108" t="s">
        <v>345</v>
      </c>
      <c r="C19" s="140" t="s">
        <v>346</v>
      </c>
      <c r="D19" s="329"/>
      <c r="E19" s="329"/>
      <c r="F19" s="329"/>
      <c r="G19" s="277"/>
      <c r="H19" s="329"/>
      <c r="I19" s="329"/>
      <c r="J19" s="329"/>
      <c r="K19" s="329"/>
      <c r="L19" s="329"/>
      <c r="M19" s="329"/>
      <c r="N19" s="329"/>
    </row>
    <row r="20" spans="1:281">
      <c r="A20" s="269"/>
      <c r="B20" s="108" t="s">
        <v>347</v>
      </c>
      <c r="C20" s="140" t="s">
        <v>80</v>
      </c>
      <c r="D20" s="329"/>
      <c r="E20" s="329"/>
      <c r="F20" s="329"/>
      <c r="G20" s="277"/>
      <c r="H20" s="329"/>
      <c r="I20" s="329"/>
      <c r="J20" s="329"/>
      <c r="K20" s="329"/>
      <c r="L20" s="329"/>
      <c r="M20" s="329"/>
      <c r="N20" s="329"/>
    </row>
    <row r="21" spans="1:281">
      <c r="A21" s="269"/>
      <c r="B21" s="108" t="s">
        <v>348</v>
      </c>
      <c r="C21" s="138">
        <v>0</v>
      </c>
      <c r="D21" s="329"/>
      <c r="E21" s="329"/>
      <c r="F21" s="329"/>
      <c r="G21" s="277"/>
      <c r="H21" s="329"/>
      <c r="I21" s="329"/>
      <c r="J21" s="329"/>
      <c r="K21" s="329"/>
      <c r="L21" s="329"/>
      <c r="M21" s="329"/>
      <c r="N21" s="329"/>
    </row>
    <row r="22" spans="1:281">
      <c r="A22" s="269"/>
      <c r="B22" s="108" t="s">
        <v>349</v>
      </c>
      <c r="C22" s="138">
        <v>0</v>
      </c>
      <c r="D22" s="329"/>
      <c r="E22" s="329"/>
      <c r="F22" s="329"/>
      <c r="G22" s="277"/>
      <c r="H22" s="329"/>
      <c r="I22" s="329"/>
      <c r="J22" s="329"/>
      <c r="K22" s="329"/>
      <c r="L22" s="329"/>
      <c r="M22" s="329"/>
      <c r="N22" s="329"/>
    </row>
    <row r="23" spans="1:281">
      <c r="A23" s="270"/>
      <c r="B23" s="108" t="s">
        <v>350</v>
      </c>
      <c r="C23" s="135"/>
      <c r="D23" s="330"/>
      <c r="E23" s="330"/>
      <c r="F23" s="330"/>
      <c r="G23" s="278"/>
      <c r="H23" s="330"/>
      <c r="I23" s="330"/>
      <c r="J23" s="330"/>
      <c r="K23" s="330"/>
      <c r="L23" s="330"/>
      <c r="M23" s="330"/>
      <c r="N23" s="330"/>
    </row>
    <row r="24" spans="1:281" s="105" customFormat="1" ht="4.95" customHeight="1">
      <c r="A24" s="146"/>
      <c r="B24" s="141"/>
      <c r="C24" s="142"/>
      <c r="D24" s="143"/>
      <c r="E24" s="143"/>
      <c r="F24" s="143"/>
      <c r="G24" s="104"/>
      <c r="H24" s="143"/>
      <c r="I24" s="143"/>
      <c r="J24" s="143"/>
      <c r="K24" s="143"/>
      <c r="L24" s="143"/>
      <c r="M24" s="143"/>
      <c r="N24" s="143"/>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row>
    <row r="25" spans="1:281" ht="26.55" customHeight="1">
      <c r="A25" s="268" t="s">
        <v>353</v>
      </c>
      <c r="B25" s="271" t="s">
        <v>355</v>
      </c>
      <c r="C25" s="272"/>
      <c r="D25" s="328">
        <v>3189</v>
      </c>
      <c r="E25" s="328">
        <v>3299</v>
      </c>
      <c r="F25" s="328">
        <v>2914</v>
      </c>
      <c r="G25" s="276">
        <v>2286</v>
      </c>
      <c r="H25" s="328">
        <v>3284</v>
      </c>
      <c r="I25" s="328">
        <v>3300</v>
      </c>
      <c r="J25" s="328">
        <v>1650</v>
      </c>
      <c r="K25" s="328">
        <v>1650</v>
      </c>
      <c r="L25" s="328">
        <v>560</v>
      </c>
      <c r="M25" s="328">
        <v>405</v>
      </c>
      <c r="N25" s="328">
        <v>405</v>
      </c>
    </row>
    <row r="26" spans="1:281">
      <c r="A26" s="269"/>
      <c r="B26" s="108" t="s">
        <v>343</v>
      </c>
      <c r="C26" s="140" t="s">
        <v>386</v>
      </c>
      <c r="D26" s="329"/>
      <c r="E26" s="329"/>
      <c r="F26" s="329"/>
      <c r="G26" s="277"/>
      <c r="H26" s="329"/>
      <c r="I26" s="329"/>
      <c r="J26" s="329"/>
      <c r="K26" s="329"/>
      <c r="L26" s="329"/>
      <c r="M26" s="329"/>
      <c r="N26" s="329"/>
    </row>
    <row r="27" spans="1:281">
      <c r="A27" s="269"/>
      <c r="B27" s="108" t="s">
        <v>345</v>
      </c>
      <c r="C27" s="140" t="s">
        <v>346</v>
      </c>
      <c r="D27" s="329"/>
      <c r="E27" s="329"/>
      <c r="F27" s="329"/>
      <c r="G27" s="277"/>
      <c r="H27" s="329"/>
      <c r="I27" s="329"/>
      <c r="J27" s="329"/>
      <c r="K27" s="329"/>
      <c r="L27" s="329"/>
      <c r="M27" s="329"/>
      <c r="N27" s="329"/>
    </row>
    <row r="28" spans="1:281">
      <c r="A28" s="269"/>
      <c r="B28" s="108" t="s">
        <v>347</v>
      </c>
      <c r="C28" s="140" t="s">
        <v>80</v>
      </c>
      <c r="D28" s="329"/>
      <c r="E28" s="329"/>
      <c r="F28" s="329"/>
      <c r="G28" s="277"/>
      <c r="H28" s="329"/>
      <c r="I28" s="329"/>
      <c r="J28" s="329"/>
      <c r="K28" s="329"/>
      <c r="L28" s="329"/>
      <c r="M28" s="329"/>
      <c r="N28" s="329"/>
    </row>
    <row r="29" spans="1:281">
      <c r="A29" s="269"/>
      <c r="B29" s="108" t="s">
        <v>348</v>
      </c>
      <c r="C29" s="138" t="s">
        <v>80</v>
      </c>
      <c r="D29" s="329"/>
      <c r="E29" s="329"/>
      <c r="F29" s="329"/>
      <c r="G29" s="277"/>
      <c r="H29" s="329"/>
      <c r="I29" s="329"/>
      <c r="J29" s="329"/>
      <c r="K29" s="329"/>
      <c r="L29" s="329"/>
      <c r="M29" s="329"/>
      <c r="N29" s="329"/>
    </row>
    <row r="30" spans="1:281">
      <c r="A30" s="269"/>
      <c r="B30" s="108" t="s">
        <v>349</v>
      </c>
      <c r="C30" s="138" t="s">
        <v>80</v>
      </c>
      <c r="D30" s="329"/>
      <c r="E30" s="329"/>
      <c r="F30" s="329"/>
      <c r="G30" s="277"/>
      <c r="H30" s="329"/>
      <c r="I30" s="329"/>
      <c r="J30" s="329"/>
      <c r="K30" s="329"/>
      <c r="L30" s="329"/>
      <c r="M30" s="329"/>
      <c r="N30" s="329"/>
    </row>
    <row r="31" spans="1:281">
      <c r="A31" s="270"/>
      <c r="B31" s="108" t="s">
        <v>350</v>
      </c>
      <c r="C31" s="108"/>
      <c r="D31" s="330"/>
      <c r="E31" s="330"/>
      <c r="F31" s="330"/>
      <c r="G31" s="278"/>
      <c r="H31" s="330"/>
      <c r="I31" s="330"/>
      <c r="J31" s="330"/>
      <c r="K31" s="330"/>
      <c r="L31" s="330"/>
      <c r="M31" s="330"/>
      <c r="N31" s="330"/>
    </row>
    <row r="32" spans="1:281" s="105" customFormat="1" ht="4.95" customHeight="1">
      <c r="A32" s="146"/>
      <c r="B32" s="141"/>
      <c r="C32" s="142"/>
      <c r="D32" s="143"/>
      <c r="E32" s="143"/>
      <c r="F32" s="143"/>
      <c r="G32" s="104"/>
      <c r="H32" s="143"/>
      <c r="I32" s="143"/>
      <c r="J32" s="143"/>
      <c r="K32" s="143"/>
      <c r="L32" s="143"/>
      <c r="M32" s="143"/>
      <c r="N32" s="143"/>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row>
    <row r="33" spans="1:281" ht="27.6" customHeight="1">
      <c r="A33" s="268" t="s">
        <v>354</v>
      </c>
      <c r="B33" s="271" t="s">
        <v>356</v>
      </c>
      <c r="C33" s="272"/>
      <c r="D33" s="273" t="s">
        <v>80</v>
      </c>
      <c r="E33" s="273" t="s">
        <v>80</v>
      </c>
      <c r="F33" s="273" t="s">
        <v>80</v>
      </c>
      <c r="G33" s="276">
        <v>3048</v>
      </c>
      <c r="H33" s="328">
        <v>4378</v>
      </c>
      <c r="I33" s="328">
        <v>4400</v>
      </c>
      <c r="J33" s="328">
        <v>2200</v>
      </c>
      <c r="K33" s="328">
        <v>2200</v>
      </c>
      <c r="L33" s="273" t="s">
        <v>80</v>
      </c>
      <c r="M33" s="273" t="s">
        <v>80</v>
      </c>
      <c r="N33" s="273" t="s">
        <v>80</v>
      </c>
    </row>
    <row r="34" spans="1:281">
      <c r="A34" s="269"/>
      <c r="B34" s="108" t="s">
        <v>343</v>
      </c>
      <c r="C34" s="140" t="s">
        <v>387</v>
      </c>
      <c r="D34" s="274"/>
      <c r="E34" s="274"/>
      <c r="F34" s="274"/>
      <c r="G34" s="277"/>
      <c r="H34" s="329"/>
      <c r="I34" s="329"/>
      <c r="J34" s="329"/>
      <c r="K34" s="329"/>
      <c r="L34" s="274"/>
      <c r="M34" s="274"/>
      <c r="N34" s="274"/>
    </row>
    <row r="35" spans="1:281">
      <c r="A35" s="269"/>
      <c r="B35" s="108" t="s">
        <v>345</v>
      </c>
      <c r="C35" s="140" t="s">
        <v>346</v>
      </c>
      <c r="D35" s="274"/>
      <c r="E35" s="274"/>
      <c r="F35" s="274"/>
      <c r="G35" s="277"/>
      <c r="H35" s="329"/>
      <c r="I35" s="329"/>
      <c r="J35" s="329"/>
      <c r="K35" s="329"/>
      <c r="L35" s="274"/>
      <c r="M35" s="274"/>
      <c r="N35" s="274"/>
    </row>
    <row r="36" spans="1:281">
      <c r="A36" s="269"/>
      <c r="B36" s="108" t="s">
        <v>347</v>
      </c>
      <c r="C36" s="140" t="s">
        <v>80</v>
      </c>
      <c r="D36" s="274"/>
      <c r="E36" s="274"/>
      <c r="F36" s="274"/>
      <c r="G36" s="277"/>
      <c r="H36" s="329"/>
      <c r="I36" s="329"/>
      <c r="J36" s="329"/>
      <c r="K36" s="329"/>
      <c r="L36" s="274"/>
      <c r="M36" s="274"/>
      <c r="N36" s="274"/>
    </row>
    <row r="37" spans="1:281">
      <c r="A37" s="269"/>
      <c r="B37" s="108" t="s">
        <v>348</v>
      </c>
      <c r="C37" s="138" t="s">
        <v>80</v>
      </c>
      <c r="D37" s="274"/>
      <c r="E37" s="274"/>
      <c r="F37" s="274"/>
      <c r="G37" s="277"/>
      <c r="H37" s="329"/>
      <c r="I37" s="329"/>
      <c r="J37" s="329"/>
      <c r="K37" s="329"/>
      <c r="L37" s="274"/>
      <c r="M37" s="274"/>
      <c r="N37" s="274"/>
    </row>
    <row r="38" spans="1:281">
      <c r="A38" s="269"/>
      <c r="B38" s="108" t="s">
        <v>349</v>
      </c>
      <c r="C38" s="138" t="s">
        <v>80</v>
      </c>
      <c r="D38" s="274"/>
      <c r="E38" s="274"/>
      <c r="F38" s="274"/>
      <c r="G38" s="277"/>
      <c r="H38" s="329"/>
      <c r="I38" s="329"/>
      <c r="J38" s="329"/>
      <c r="K38" s="329"/>
      <c r="L38" s="274"/>
      <c r="M38" s="274"/>
      <c r="N38" s="274"/>
    </row>
    <row r="39" spans="1:281">
      <c r="A39" s="270"/>
      <c r="B39" s="108" t="s">
        <v>350</v>
      </c>
      <c r="C39" s="135"/>
      <c r="D39" s="275"/>
      <c r="E39" s="275"/>
      <c r="F39" s="275"/>
      <c r="G39" s="278"/>
      <c r="H39" s="330"/>
      <c r="I39" s="330"/>
      <c r="J39" s="330"/>
      <c r="K39" s="330"/>
      <c r="L39" s="275"/>
      <c r="M39" s="275"/>
      <c r="N39" s="275"/>
    </row>
    <row r="40" spans="1:281" s="105" customFormat="1" ht="4.95" customHeight="1">
      <c r="A40" s="146"/>
      <c r="B40" s="141"/>
      <c r="C40" s="142"/>
      <c r="D40" s="143"/>
      <c r="E40" s="143"/>
      <c r="F40" s="143"/>
      <c r="G40" s="104"/>
      <c r="H40" s="143"/>
      <c r="I40" s="143"/>
      <c r="J40" s="143"/>
      <c r="K40" s="143"/>
      <c r="L40" s="143"/>
      <c r="M40" s="143"/>
      <c r="N40" s="143"/>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row>
    <row r="41" spans="1:281" s="108" customFormat="1" ht="18">
      <c r="A41" s="292" t="s">
        <v>357</v>
      </c>
      <c r="B41" s="293"/>
      <c r="C41" s="293"/>
      <c r="D41" s="293"/>
      <c r="E41" s="293"/>
      <c r="F41" s="144"/>
      <c r="G41" s="175"/>
      <c r="H41" s="144"/>
      <c r="I41" s="145"/>
      <c r="J41" s="145"/>
      <c r="K41" s="145"/>
      <c r="L41" s="145"/>
      <c r="M41" s="145"/>
      <c r="N41" s="145"/>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s="107"/>
    </row>
    <row r="42" spans="1:281" s="98" customFormat="1" ht="14.55" customHeight="1">
      <c r="A42" s="294" t="s">
        <v>358</v>
      </c>
      <c r="B42" s="295"/>
      <c r="C42" s="296"/>
      <c r="D42" s="331">
        <v>693</v>
      </c>
      <c r="E42" s="331">
        <v>715</v>
      </c>
      <c r="F42" s="331">
        <v>715</v>
      </c>
      <c r="G42" s="332">
        <v>699</v>
      </c>
      <c r="H42" s="331">
        <v>715</v>
      </c>
      <c r="I42" s="331">
        <v>715</v>
      </c>
      <c r="J42" s="331">
        <v>693</v>
      </c>
      <c r="K42" s="331">
        <v>693</v>
      </c>
      <c r="L42" s="106" t="s">
        <v>80</v>
      </c>
      <c r="M42" s="106" t="s">
        <v>80</v>
      </c>
      <c r="N42" s="106" t="s">
        <v>80</v>
      </c>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150"/>
      <c r="BR42" s="150"/>
      <c r="BS42" s="150"/>
      <c r="BT42" s="150"/>
      <c r="BU42" s="150"/>
      <c r="BV42" s="150"/>
      <c r="BW42" s="150"/>
      <c r="BX42" s="150"/>
      <c r="BY42" s="150"/>
      <c r="BZ42" s="150"/>
      <c r="CA42" s="150"/>
      <c r="CB42" s="150"/>
      <c r="CC42" s="150"/>
      <c r="CD42" s="150"/>
      <c r="CE42" s="150"/>
      <c r="CF42" s="150"/>
      <c r="CG42" s="150"/>
      <c r="CH42" s="150"/>
      <c r="CI42" s="150"/>
      <c r="CJ42" s="150"/>
      <c r="CK42" s="150"/>
      <c r="CL42" s="150"/>
      <c r="CM42" s="150"/>
      <c r="CN42" s="150"/>
      <c r="CO42" s="150"/>
      <c r="CP42" s="150"/>
      <c r="CQ42" s="150"/>
      <c r="CR42" s="150"/>
      <c r="CS42" s="150"/>
      <c r="CT42" s="150"/>
      <c r="CU42" s="150"/>
      <c r="CV42" s="150"/>
      <c r="CW42" s="150"/>
      <c r="CX42" s="150"/>
      <c r="CY42" s="150"/>
      <c r="CZ42" s="150"/>
      <c r="DA42" s="150"/>
      <c r="DB42" s="150"/>
      <c r="DC42" s="150"/>
      <c r="DD42" s="150"/>
      <c r="DE42" s="150"/>
      <c r="DF42" s="150"/>
      <c r="DG42" s="150"/>
      <c r="DH42" s="150"/>
      <c r="DI42" s="150"/>
      <c r="DJ42" s="150"/>
      <c r="DK42" s="150"/>
      <c r="DL42" s="150"/>
      <c r="DM42" s="150"/>
      <c r="DN42" s="150"/>
      <c r="DO42" s="150"/>
      <c r="DP42" s="150"/>
      <c r="DQ42" s="150"/>
      <c r="DR42" s="150"/>
      <c r="DS42" s="150"/>
      <c r="DT42" s="150"/>
      <c r="DU42" s="150"/>
      <c r="DV42" s="150"/>
      <c r="DW42" s="150"/>
      <c r="DX42" s="150"/>
      <c r="DY42" s="150"/>
      <c r="DZ42" s="150"/>
      <c r="EA42" s="150"/>
      <c r="EB42" s="150"/>
      <c r="EC42" s="150"/>
      <c r="ED42" s="150"/>
      <c r="EE42" s="150"/>
      <c r="EF42" s="150"/>
      <c r="EG42" s="150"/>
      <c r="EH42" s="178"/>
    </row>
    <row r="43" spans="1:281" s="98" customFormat="1">
      <c r="A43" s="294" t="s">
        <v>359</v>
      </c>
      <c r="B43" s="295"/>
      <c r="C43" s="296"/>
      <c r="D43" s="331">
        <v>1429</v>
      </c>
      <c r="E43" s="331">
        <v>1649</v>
      </c>
      <c r="F43" s="331">
        <v>1649</v>
      </c>
      <c r="G43" s="106">
        <v>3125</v>
      </c>
      <c r="H43" s="331">
        <v>2089</v>
      </c>
      <c r="I43" s="331">
        <v>2200</v>
      </c>
      <c r="J43" s="331">
        <v>1649</v>
      </c>
      <c r="K43" s="331">
        <v>1649</v>
      </c>
      <c r="L43" s="106" t="s">
        <v>80</v>
      </c>
      <c r="M43" s="106" t="s">
        <v>80</v>
      </c>
      <c r="N43" s="106" t="s">
        <v>80</v>
      </c>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0"/>
      <c r="CQ43" s="150"/>
      <c r="CR43" s="150"/>
      <c r="CS43" s="150"/>
      <c r="CT43" s="150"/>
      <c r="CU43" s="150"/>
      <c r="CV43" s="150"/>
      <c r="CW43" s="150"/>
      <c r="CX43" s="150"/>
      <c r="CY43" s="150"/>
      <c r="CZ43" s="150"/>
      <c r="DA43" s="150"/>
      <c r="DB43" s="150"/>
      <c r="DC43" s="150"/>
      <c r="DD43" s="150"/>
      <c r="DE43" s="150"/>
      <c r="DF43" s="150"/>
      <c r="DG43" s="150"/>
      <c r="DH43" s="150"/>
      <c r="DI43" s="150"/>
      <c r="DJ43" s="150"/>
      <c r="DK43" s="150"/>
      <c r="DL43" s="150"/>
      <c r="DM43" s="150"/>
      <c r="DN43" s="150"/>
      <c r="DO43" s="150"/>
      <c r="DP43" s="150"/>
      <c r="DQ43" s="150"/>
      <c r="DR43" s="150"/>
      <c r="DS43" s="150"/>
      <c r="DT43" s="150"/>
      <c r="DU43" s="150"/>
      <c r="DV43" s="150"/>
      <c r="DW43" s="150"/>
      <c r="DX43" s="150"/>
      <c r="DY43" s="150"/>
      <c r="DZ43" s="150"/>
      <c r="EA43" s="150"/>
      <c r="EB43" s="150"/>
      <c r="EC43" s="150"/>
      <c r="ED43" s="150"/>
      <c r="EE43" s="150"/>
      <c r="EF43" s="150"/>
      <c r="EG43" s="150"/>
      <c r="EH43" s="178"/>
    </row>
    <row r="44" spans="1:281" s="108" customFormat="1">
      <c r="A44" s="289" t="s">
        <v>52</v>
      </c>
      <c r="B44" s="290"/>
      <c r="C44" s="291"/>
      <c r="D44" s="139" t="s">
        <v>80</v>
      </c>
      <c r="E44" s="139" t="s">
        <v>80</v>
      </c>
      <c r="F44" s="139" t="s">
        <v>80</v>
      </c>
      <c r="G44" s="106" t="s">
        <v>80</v>
      </c>
      <c r="H44" s="139" t="s">
        <v>80</v>
      </c>
      <c r="I44" s="139" t="s">
        <v>80</v>
      </c>
      <c r="J44" s="139" t="s">
        <v>80</v>
      </c>
      <c r="K44" s="139" t="s">
        <v>80</v>
      </c>
      <c r="L44" s="139" t="s">
        <v>80</v>
      </c>
      <c r="M44" s="139" t="s">
        <v>80</v>
      </c>
      <c r="N44" s="139" t="s">
        <v>80</v>
      </c>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s="107"/>
    </row>
    <row r="45" spans="1:281" s="108" customFormat="1">
      <c r="A45" s="289" t="s">
        <v>52</v>
      </c>
      <c r="B45" s="290"/>
      <c r="C45" s="291"/>
      <c r="D45" s="139" t="s">
        <v>80</v>
      </c>
      <c r="E45" s="139" t="s">
        <v>80</v>
      </c>
      <c r="F45" s="139" t="s">
        <v>80</v>
      </c>
      <c r="G45" s="106" t="s">
        <v>80</v>
      </c>
      <c r="H45" s="139" t="s">
        <v>80</v>
      </c>
      <c r="I45" s="139" t="s">
        <v>80</v>
      </c>
      <c r="J45" s="139" t="s">
        <v>80</v>
      </c>
      <c r="K45" s="139" t="s">
        <v>80</v>
      </c>
      <c r="L45" s="139" t="s">
        <v>80</v>
      </c>
      <c r="M45" s="139" t="s">
        <v>80</v>
      </c>
      <c r="N45" s="139" t="s">
        <v>80</v>
      </c>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s="107"/>
    </row>
    <row r="46" spans="1:281" s="108" customFormat="1">
      <c r="A46" s="289" t="s">
        <v>52</v>
      </c>
      <c r="B46" s="290"/>
      <c r="C46" s="291"/>
      <c r="D46" s="139" t="s">
        <v>80</v>
      </c>
      <c r="E46" s="139" t="s">
        <v>80</v>
      </c>
      <c r="F46" s="139" t="s">
        <v>80</v>
      </c>
      <c r="G46" s="106" t="s">
        <v>80</v>
      </c>
      <c r="H46" s="139" t="s">
        <v>80</v>
      </c>
      <c r="I46" s="139" t="s">
        <v>80</v>
      </c>
      <c r="J46" s="139" t="s">
        <v>80</v>
      </c>
      <c r="K46" s="139" t="s">
        <v>80</v>
      </c>
      <c r="L46" s="139" t="s">
        <v>80</v>
      </c>
      <c r="M46" s="139" t="s">
        <v>80</v>
      </c>
      <c r="N46" s="139" t="s">
        <v>80</v>
      </c>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s="107"/>
    </row>
    <row r="47" spans="1:281" s="108" customFormat="1">
      <c r="A47" s="289" t="s">
        <v>52</v>
      </c>
      <c r="B47" s="290"/>
      <c r="C47" s="291"/>
      <c r="D47" s="139" t="s">
        <v>80</v>
      </c>
      <c r="E47" s="139" t="s">
        <v>80</v>
      </c>
      <c r="F47" s="139" t="s">
        <v>80</v>
      </c>
      <c r="G47" s="106" t="s">
        <v>80</v>
      </c>
      <c r="H47" s="139" t="s">
        <v>80</v>
      </c>
      <c r="I47" s="139" t="s">
        <v>80</v>
      </c>
      <c r="J47" s="139" t="s">
        <v>80</v>
      </c>
      <c r="K47" s="139" t="s">
        <v>80</v>
      </c>
      <c r="L47" s="139" t="s">
        <v>80</v>
      </c>
      <c r="M47" s="139" t="s">
        <v>80</v>
      </c>
      <c r="N47" s="139" t="s">
        <v>80</v>
      </c>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s="107"/>
    </row>
    <row r="48" spans="1:281" s="108" customFormat="1">
      <c r="A48" s="289" t="s">
        <v>52</v>
      </c>
      <c r="B48" s="290"/>
      <c r="C48" s="291"/>
      <c r="D48" s="139" t="s">
        <v>80</v>
      </c>
      <c r="E48" s="139" t="s">
        <v>80</v>
      </c>
      <c r="F48" s="139" t="s">
        <v>80</v>
      </c>
      <c r="G48" s="106" t="s">
        <v>80</v>
      </c>
      <c r="H48" s="139" t="s">
        <v>80</v>
      </c>
      <c r="I48" s="139" t="s">
        <v>80</v>
      </c>
      <c r="J48" s="139" t="s">
        <v>80</v>
      </c>
      <c r="K48" s="139" t="s">
        <v>80</v>
      </c>
      <c r="L48" s="139" t="s">
        <v>80</v>
      </c>
      <c r="M48" s="139" t="s">
        <v>80</v>
      </c>
      <c r="N48" s="139" t="s">
        <v>80</v>
      </c>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s="107"/>
    </row>
  </sheetData>
  <mergeCells count="68">
    <mergeCell ref="A48:C48"/>
    <mergeCell ref="A41:E41"/>
    <mergeCell ref="A42:C42"/>
    <mergeCell ref="A43:C43"/>
    <mergeCell ref="A44:C44"/>
    <mergeCell ref="A45:C45"/>
    <mergeCell ref="A46:C46"/>
    <mergeCell ref="A47:C47"/>
    <mergeCell ref="N9:N15"/>
    <mergeCell ref="H25:H31"/>
    <mergeCell ref="B17:C17"/>
    <mergeCell ref="D17:D23"/>
    <mergeCell ref="A17:A23"/>
    <mergeCell ref="A25:A31"/>
    <mergeCell ref="B25:C25"/>
    <mergeCell ref="D25:D31"/>
    <mergeCell ref="E25:E31"/>
    <mergeCell ref="F25:F31"/>
    <mergeCell ref="E17:E23"/>
    <mergeCell ref="F17:F23"/>
    <mergeCell ref="N25:N31"/>
    <mergeCell ref="I25:I31"/>
    <mergeCell ref="J25:J31"/>
    <mergeCell ref="K25:K31"/>
    <mergeCell ref="F9:F15"/>
    <mergeCell ref="H9:H15"/>
    <mergeCell ref="G9:G15"/>
    <mergeCell ref="N33:N39"/>
    <mergeCell ref="B1:N1"/>
    <mergeCell ref="A2:N2"/>
    <mergeCell ref="A3:N3"/>
    <mergeCell ref="A4:N4"/>
    <mergeCell ref="A5:C5"/>
    <mergeCell ref="A6:C6"/>
    <mergeCell ref="A7:C7"/>
    <mergeCell ref="A8:D8"/>
    <mergeCell ref="N17:N23"/>
    <mergeCell ref="H17:H23"/>
    <mergeCell ref="I17:I23"/>
    <mergeCell ref="J17:J23"/>
    <mergeCell ref="J33:J39"/>
    <mergeCell ref="K33:K39"/>
    <mergeCell ref="L33:L39"/>
    <mergeCell ref="M33:M39"/>
    <mergeCell ref="I9:I15"/>
    <mergeCell ref="J9:J15"/>
    <mergeCell ref="K9:K15"/>
    <mergeCell ref="L9:L15"/>
    <mergeCell ref="L25:L31"/>
    <mergeCell ref="M25:M31"/>
    <mergeCell ref="M9:M15"/>
    <mergeCell ref="K17:K23"/>
    <mergeCell ref="L17:L23"/>
    <mergeCell ref="M17:M23"/>
    <mergeCell ref="F33:F39"/>
    <mergeCell ref="H33:H39"/>
    <mergeCell ref="I33:I39"/>
    <mergeCell ref="G17:G23"/>
    <mergeCell ref="G25:G31"/>
    <mergeCell ref="G33:G39"/>
    <mergeCell ref="A9:A15"/>
    <mergeCell ref="B9:C9"/>
    <mergeCell ref="D9:D15"/>
    <mergeCell ref="E9:E15"/>
    <mergeCell ref="A33:A39"/>
    <mergeCell ref="B33:C33"/>
    <mergeCell ref="D33:D39"/>
    <mergeCell ref="E33:E39"/>
  </mergeCells>
  <printOptions horizontalCentered="1"/>
  <pageMargins left="0.25" right="0.25" top="0.5" bottom="0.25" header="0" footer="0"/>
  <pageSetup scale="51" orientation="landscape" r:id="rId1"/>
  <headerFooter>
    <oddHeader>&amp;C&amp;"-,Bold"&amp;20Service and Supplies Pricing Worksheet&amp;11
&amp;14Group F</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3D2C4-794F-4AF7-A004-1D1FE65265B5}">
  <dimension ref="A1:L43"/>
  <sheetViews>
    <sheetView showGridLines="0" topLeftCell="A17" workbookViewId="0">
      <selection activeCell="I31" sqref="I31"/>
    </sheetView>
  </sheetViews>
  <sheetFormatPr defaultRowHeight="14.4"/>
  <cols>
    <col min="1" max="1" width="18.77734375" bestFit="1" customWidth="1"/>
    <col min="2" max="2" width="38.77734375" bestFit="1" customWidth="1"/>
    <col min="3" max="3" width="9.21875" bestFit="1" customWidth="1"/>
  </cols>
  <sheetData>
    <row r="1" spans="1:12" ht="21">
      <c r="A1" s="3" t="s">
        <v>0</v>
      </c>
      <c r="B1" s="279" t="s">
        <v>70</v>
      </c>
      <c r="C1" s="279"/>
      <c r="D1" s="279"/>
      <c r="E1" s="279"/>
      <c r="F1" s="279"/>
      <c r="G1" s="279"/>
      <c r="H1" s="279"/>
      <c r="I1" s="279"/>
      <c r="J1" s="279"/>
      <c r="K1" s="279"/>
      <c r="L1" s="279"/>
    </row>
    <row r="2" spans="1:12" ht="25.8">
      <c r="A2" s="180" t="s">
        <v>137</v>
      </c>
      <c r="B2" s="181"/>
      <c r="C2" s="181"/>
      <c r="D2" s="181"/>
      <c r="E2" s="181"/>
      <c r="F2" s="181"/>
      <c r="G2" s="181"/>
      <c r="H2" s="181"/>
      <c r="I2" s="181"/>
      <c r="J2" s="181"/>
      <c r="K2" s="181"/>
      <c r="L2" s="181"/>
    </row>
    <row r="3" spans="1:12" ht="25.8">
      <c r="A3" s="182" t="s">
        <v>157</v>
      </c>
      <c r="B3" s="183"/>
      <c r="C3" s="183"/>
      <c r="D3" s="183"/>
      <c r="E3" s="183"/>
      <c r="F3" s="183"/>
      <c r="G3" s="183"/>
      <c r="H3" s="183"/>
      <c r="I3" s="183"/>
      <c r="J3" s="183"/>
      <c r="K3" s="183"/>
      <c r="L3" s="183"/>
    </row>
    <row r="4" spans="1:12" ht="25.8">
      <c r="A4" s="184" t="s">
        <v>340</v>
      </c>
      <c r="B4" s="185"/>
      <c r="C4" s="185"/>
      <c r="D4" s="185"/>
      <c r="E4" s="185"/>
      <c r="F4" s="185"/>
      <c r="G4" s="185"/>
      <c r="H4" s="185"/>
      <c r="I4" s="185"/>
      <c r="J4" s="185"/>
      <c r="K4" s="185"/>
      <c r="L4" s="185"/>
    </row>
    <row r="5" spans="1:12" ht="28.8">
      <c r="A5" s="280" t="s">
        <v>97</v>
      </c>
      <c r="B5" s="281"/>
      <c r="C5" s="282"/>
      <c r="D5" s="49" t="s">
        <v>152</v>
      </c>
    </row>
    <row r="6" spans="1:12">
      <c r="A6" s="243" t="s">
        <v>4</v>
      </c>
      <c r="B6" s="283"/>
      <c r="C6" s="244"/>
      <c r="D6" s="33" t="s">
        <v>70</v>
      </c>
    </row>
    <row r="7" spans="1:12">
      <c r="A7" s="284" t="s">
        <v>5</v>
      </c>
      <c r="B7" s="285"/>
      <c r="C7" s="286"/>
      <c r="D7" s="33" t="s">
        <v>155</v>
      </c>
    </row>
    <row r="8" spans="1:12" ht="18">
      <c r="A8" s="287" t="s">
        <v>45</v>
      </c>
      <c r="B8" s="288"/>
      <c r="C8" s="288"/>
      <c r="D8" s="50"/>
    </row>
    <row r="9" spans="1:12">
      <c r="A9" s="297" t="s">
        <v>341</v>
      </c>
      <c r="B9" s="300" t="s">
        <v>342</v>
      </c>
      <c r="C9" s="301"/>
      <c r="D9" s="276">
        <v>187</v>
      </c>
    </row>
    <row r="10" spans="1:12">
      <c r="A10" s="298"/>
      <c r="B10" s="98" t="s">
        <v>343</v>
      </c>
      <c r="C10" s="99" t="s">
        <v>344</v>
      </c>
      <c r="D10" s="277"/>
    </row>
    <row r="11" spans="1:12">
      <c r="A11" s="298"/>
      <c r="B11" s="98" t="s">
        <v>345</v>
      </c>
      <c r="C11" s="99" t="s">
        <v>346</v>
      </c>
      <c r="D11" s="277"/>
    </row>
    <row r="12" spans="1:12">
      <c r="A12" s="298"/>
      <c r="B12" s="98" t="s">
        <v>347</v>
      </c>
      <c r="C12" s="99" t="s">
        <v>80</v>
      </c>
      <c r="D12" s="277"/>
    </row>
    <row r="13" spans="1:12">
      <c r="A13" s="298"/>
      <c r="B13" s="98" t="s">
        <v>348</v>
      </c>
      <c r="C13" s="100">
        <v>0</v>
      </c>
      <c r="D13" s="277"/>
    </row>
    <row r="14" spans="1:12">
      <c r="A14" s="298"/>
      <c r="B14" s="98" t="s">
        <v>349</v>
      </c>
      <c r="C14" s="100">
        <v>0</v>
      </c>
      <c r="D14" s="277"/>
    </row>
    <row r="15" spans="1:12">
      <c r="A15" s="299"/>
      <c r="B15" s="98" t="s">
        <v>350</v>
      </c>
      <c r="C15" s="46"/>
      <c r="D15" s="278"/>
    </row>
    <row r="16" spans="1:12">
      <c r="A16" s="101"/>
      <c r="B16" s="102"/>
      <c r="C16" s="103"/>
      <c r="D16" s="104"/>
    </row>
    <row r="17" spans="1:4">
      <c r="A17" s="297" t="s">
        <v>351</v>
      </c>
      <c r="B17" s="300" t="s">
        <v>352</v>
      </c>
      <c r="C17" s="301"/>
      <c r="D17" s="276">
        <v>373</v>
      </c>
    </row>
    <row r="18" spans="1:4">
      <c r="A18" s="298"/>
      <c r="B18" s="98" t="s">
        <v>343</v>
      </c>
      <c r="C18" s="99" t="s">
        <v>385</v>
      </c>
      <c r="D18" s="277"/>
    </row>
    <row r="19" spans="1:4">
      <c r="A19" s="298"/>
      <c r="B19" s="98" t="s">
        <v>345</v>
      </c>
      <c r="C19" s="99" t="s">
        <v>346</v>
      </c>
      <c r="D19" s="277"/>
    </row>
    <row r="20" spans="1:4">
      <c r="A20" s="298"/>
      <c r="B20" s="98" t="s">
        <v>347</v>
      </c>
      <c r="C20" s="99" t="s">
        <v>80</v>
      </c>
      <c r="D20" s="277"/>
    </row>
    <row r="21" spans="1:4">
      <c r="A21" s="298"/>
      <c r="B21" s="98" t="s">
        <v>348</v>
      </c>
      <c r="C21" s="100">
        <v>0</v>
      </c>
      <c r="D21" s="277"/>
    </row>
    <row r="22" spans="1:4">
      <c r="A22" s="298"/>
      <c r="B22" s="98" t="s">
        <v>349</v>
      </c>
      <c r="C22" s="100">
        <v>0</v>
      </c>
      <c r="D22" s="277"/>
    </row>
    <row r="23" spans="1:4">
      <c r="A23" s="299"/>
      <c r="B23" s="98" t="s">
        <v>350</v>
      </c>
      <c r="C23" s="46"/>
      <c r="D23" s="278"/>
    </row>
    <row r="24" spans="1:4">
      <c r="A24" s="101"/>
      <c r="B24" s="102"/>
      <c r="C24" s="103"/>
      <c r="D24" s="104"/>
    </row>
    <row r="25" spans="1:4">
      <c r="A25" s="297" t="s">
        <v>353</v>
      </c>
      <c r="B25" s="300" t="s">
        <v>355</v>
      </c>
      <c r="C25" s="301"/>
      <c r="D25" s="276">
        <v>560</v>
      </c>
    </row>
    <row r="26" spans="1:4">
      <c r="A26" s="298"/>
      <c r="B26" s="98" t="s">
        <v>343</v>
      </c>
      <c r="C26" s="99" t="s">
        <v>386</v>
      </c>
      <c r="D26" s="277"/>
    </row>
    <row r="27" spans="1:4">
      <c r="A27" s="298"/>
      <c r="B27" s="98" t="s">
        <v>345</v>
      </c>
      <c r="C27" s="99" t="s">
        <v>346</v>
      </c>
      <c r="D27" s="277"/>
    </row>
    <row r="28" spans="1:4">
      <c r="A28" s="298"/>
      <c r="B28" s="98" t="s">
        <v>347</v>
      </c>
      <c r="C28" s="99" t="s">
        <v>80</v>
      </c>
      <c r="D28" s="277"/>
    </row>
    <row r="29" spans="1:4">
      <c r="A29" s="298"/>
      <c r="B29" s="98" t="s">
        <v>348</v>
      </c>
      <c r="C29" s="100" t="s">
        <v>80</v>
      </c>
      <c r="D29" s="277"/>
    </row>
    <row r="30" spans="1:4">
      <c r="A30" s="298"/>
      <c r="B30" s="98" t="s">
        <v>349</v>
      </c>
      <c r="C30" s="100" t="s">
        <v>80</v>
      </c>
      <c r="D30" s="277"/>
    </row>
    <row r="31" spans="1:4">
      <c r="A31" s="299"/>
      <c r="B31" s="98" t="s">
        <v>350</v>
      </c>
      <c r="C31" s="98"/>
      <c r="D31" s="278"/>
    </row>
    <row r="32" spans="1:4">
      <c r="A32" s="101"/>
      <c r="B32" s="102"/>
      <c r="C32" s="103"/>
      <c r="D32" s="104"/>
    </row>
    <row r="33" spans="1:4">
      <c r="A33" s="297" t="s">
        <v>354</v>
      </c>
      <c r="B33" s="300" t="s">
        <v>356</v>
      </c>
      <c r="C33" s="301"/>
      <c r="D33" s="276" t="s">
        <v>80</v>
      </c>
    </row>
    <row r="34" spans="1:4">
      <c r="A34" s="298"/>
      <c r="B34" s="98" t="s">
        <v>343</v>
      </c>
      <c r="C34" s="99" t="s">
        <v>387</v>
      </c>
      <c r="D34" s="277"/>
    </row>
    <row r="35" spans="1:4">
      <c r="A35" s="298"/>
      <c r="B35" s="98" t="s">
        <v>345</v>
      </c>
      <c r="C35" s="99" t="s">
        <v>346</v>
      </c>
      <c r="D35" s="277"/>
    </row>
    <row r="36" spans="1:4">
      <c r="A36" s="298"/>
      <c r="B36" s="98" t="s">
        <v>347</v>
      </c>
      <c r="C36" s="99" t="s">
        <v>80</v>
      </c>
      <c r="D36" s="277"/>
    </row>
    <row r="37" spans="1:4">
      <c r="A37" s="298"/>
      <c r="B37" s="98" t="s">
        <v>348</v>
      </c>
      <c r="C37" s="100" t="s">
        <v>80</v>
      </c>
      <c r="D37" s="277"/>
    </row>
    <row r="38" spans="1:4">
      <c r="A38" s="298"/>
      <c r="B38" s="98" t="s">
        <v>349</v>
      </c>
      <c r="C38" s="100" t="s">
        <v>80</v>
      </c>
      <c r="D38" s="277"/>
    </row>
    <row r="39" spans="1:4">
      <c r="A39" s="299"/>
      <c r="B39" s="98" t="s">
        <v>350</v>
      </c>
      <c r="C39" s="46"/>
      <c r="D39" s="278"/>
    </row>
    <row r="40" spans="1:4">
      <c r="A40" s="101"/>
      <c r="B40" s="102"/>
      <c r="C40" s="103"/>
      <c r="D40" s="116"/>
    </row>
    <row r="41" spans="1:4" ht="18">
      <c r="A41" s="287" t="s">
        <v>357</v>
      </c>
      <c r="B41" s="288"/>
      <c r="C41" s="288"/>
      <c r="D41" s="114"/>
    </row>
    <row r="42" spans="1:4">
      <c r="A42" s="294" t="s">
        <v>358</v>
      </c>
      <c r="B42" s="295"/>
      <c r="C42" s="296"/>
      <c r="D42" s="106" t="s">
        <v>80</v>
      </c>
    </row>
    <row r="43" spans="1:4">
      <c r="A43" s="294" t="s">
        <v>359</v>
      </c>
      <c r="B43" s="295"/>
      <c r="C43" s="296"/>
      <c r="D43" s="106" t="s">
        <v>80</v>
      </c>
    </row>
  </sheetData>
  <mergeCells count="23">
    <mergeCell ref="A7:C7"/>
    <mergeCell ref="A8:C8"/>
    <mergeCell ref="A9:A15"/>
    <mergeCell ref="B9:C9"/>
    <mergeCell ref="B1:L1"/>
    <mergeCell ref="A2:L2"/>
    <mergeCell ref="A3:L3"/>
    <mergeCell ref="A4:L4"/>
    <mergeCell ref="A5:C5"/>
    <mergeCell ref="A6:C6"/>
    <mergeCell ref="D9:D15"/>
    <mergeCell ref="D17:D23"/>
    <mergeCell ref="D25:D31"/>
    <mergeCell ref="D33:D39"/>
    <mergeCell ref="A43:C43"/>
    <mergeCell ref="A33:A39"/>
    <mergeCell ref="B33:C33"/>
    <mergeCell ref="A41:C41"/>
    <mergeCell ref="A42:C42"/>
    <mergeCell ref="A17:A23"/>
    <mergeCell ref="B17:C17"/>
    <mergeCell ref="A25:A31"/>
    <mergeCell ref="B25:C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7"/>
  <sheetViews>
    <sheetView showGridLines="0" tabSelected="1" zoomScaleNormal="100" workbookViewId="0">
      <pane ySplit="1" topLeftCell="A26" activePane="bottomLeft" state="frozen"/>
      <selection pane="bottomLeft" activeCell="L16" sqref="L16"/>
    </sheetView>
  </sheetViews>
  <sheetFormatPr defaultRowHeight="14.4"/>
  <cols>
    <col min="1" max="1" width="13.5546875" customWidth="1"/>
    <col min="2" max="2" width="40.77734375" customWidth="1"/>
  </cols>
  <sheetData>
    <row r="1" spans="1:2">
      <c r="A1" s="43" t="s">
        <v>93</v>
      </c>
    </row>
    <row r="3" spans="1:2">
      <c r="A3" s="44">
        <v>45702</v>
      </c>
      <c r="B3" t="s">
        <v>380</v>
      </c>
    </row>
    <row r="5" spans="1:2">
      <c r="A5" s="44">
        <v>45809</v>
      </c>
      <c r="B5" t="s">
        <v>393</v>
      </c>
    </row>
    <row r="6" spans="1:2">
      <c r="B6" t="s">
        <v>388</v>
      </c>
    </row>
    <row r="7" spans="1:2">
      <c r="B7" t="s">
        <v>394</v>
      </c>
    </row>
    <row r="8" spans="1:2">
      <c r="B8" t="s">
        <v>389</v>
      </c>
    </row>
    <row r="9" spans="1:2">
      <c r="B9" t="s">
        <v>190</v>
      </c>
    </row>
    <row r="10" spans="1:2">
      <c r="B10" t="s">
        <v>191</v>
      </c>
    </row>
    <row r="11" spans="1:2">
      <c r="B11" t="s">
        <v>192</v>
      </c>
    </row>
    <row r="12" spans="1:2">
      <c r="B12" t="s">
        <v>193</v>
      </c>
    </row>
    <row r="14" spans="1:2">
      <c r="A14" s="44">
        <v>45870</v>
      </c>
      <c r="B14" t="s">
        <v>392</v>
      </c>
    </row>
    <row r="16" spans="1:2">
      <c r="A16" s="44">
        <v>45882</v>
      </c>
      <c r="B16" t="s">
        <v>395</v>
      </c>
    </row>
    <row r="17" spans="1:2">
      <c r="A17" s="147"/>
    </row>
    <row r="18" spans="1:2">
      <c r="A18" s="44">
        <v>45940</v>
      </c>
      <c r="B18" t="s">
        <v>399</v>
      </c>
    </row>
    <row r="19" spans="1:2">
      <c r="B19" t="s">
        <v>396</v>
      </c>
    </row>
    <row r="20" spans="1:2">
      <c r="B20" t="s">
        <v>398</v>
      </c>
    </row>
    <row r="22" spans="1:2">
      <c r="A22" s="44">
        <v>45968</v>
      </c>
      <c r="B22" t="s">
        <v>400</v>
      </c>
    </row>
    <row r="23" spans="1:2">
      <c r="B23" t="s">
        <v>92</v>
      </c>
    </row>
    <row r="24" spans="1:2">
      <c r="B24" s="153" t="s">
        <v>72</v>
      </c>
    </row>
    <row r="25" spans="1:2">
      <c r="B25" s="153" t="s">
        <v>88</v>
      </c>
    </row>
    <row r="26" spans="1:2">
      <c r="B26" s="153" t="s">
        <v>74</v>
      </c>
    </row>
    <row r="27" spans="1:2">
      <c r="B27" s="153" t="s">
        <v>89</v>
      </c>
    </row>
    <row r="28" spans="1:2">
      <c r="B28" s="153" t="s">
        <v>75</v>
      </c>
    </row>
    <row r="29" spans="1:2">
      <c r="B29" s="153" t="s">
        <v>76</v>
      </c>
    </row>
    <row r="30" spans="1:2">
      <c r="B30" s="154" t="s">
        <v>141</v>
      </c>
    </row>
    <row r="31" spans="1:2">
      <c r="B31" s="154" t="s">
        <v>138</v>
      </c>
    </row>
    <row r="32" spans="1:2">
      <c r="B32" s="154" t="s">
        <v>143</v>
      </c>
    </row>
    <row r="33" spans="1:2">
      <c r="B33" s="154" t="s">
        <v>145</v>
      </c>
    </row>
    <row r="34" spans="1:2">
      <c r="B34" s="154" t="s">
        <v>147</v>
      </c>
    </row>
    <row r="35" spans="1:2">
      <c r="B35" s="154" t="s">
        <v>149</v>
      </c>
    </row>
    <row r="36" spans="1:2">
      <c r="B36" s="154" t="s">
        <v>151</v>
      </c>
    </row>
    <row r="37" spans="1:2">
      <c r="B37" s="154" t="s">
        <v>153</v>
      </c>
    </row>
    <row r="38" spans="1:2">
      <c r="B38" s="154" t="s">
        <v>154</v>
      </c>
    </row>
    <row r="39" spans="1:2">
      <c r="B39" s="154" t="s">
        <v>156</v>
      </c>
    </row>
    <row r="40" spans="1:2">
      <c r="A40" s="44"/>
    </row>
    <row r="41" spans="1:2">
      <c r="A41" s="44">
        <v>46092</v>
      </c>
      <c r="B41" s="154" t="s">
        <v>399</v>
      </c>
    </row>
    <row r="42" spans="1:2">
      <c r="B42" s="153" t="s">
        <v>402</v>
      </c>
    </row>
    <row r="43" spans="1:2">
      <c r="B43" s="153" t="s">
        <v>403</v>
      </c>
    </row>
    <row r="44" spans="1:2" ht="28.8">
      <c r="B44" s="153" t="s">
        <v>405</v>
      </c>
    </row>
    <row r="46" spans="1:2">
      <c r="A46" s="44">
        <v>46191</v>
      </c>
      <c r="B46" s="174" t="s">
        <v>408</v>
      </c>
    </row>
    <row r="47" spans="1:2">
      <c r="B47" s="153" t="s">
        <v>406</v>
      </c>
    </row>
  </sheetData>
  <pageMargins left="0.7" right="0.7" top="0.75" bottom="0.75" header="0.3" footer="0.3"/>
  <pageSetup orientation="portrait" horizontalDpi="1200" verticalDpi="1200" r:id="rId1"/>
  <headerFooter>
    <oddFooter>&amp;LJune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
  <sheetViews>
    <sheetView showGridLines="0" topLeftCell="A7" zoomScaleNormal="100" workbookViewId="0">
      <selection activeCell="J25" sqref="J25:K25"/>
    </sheetView>
  </sheetViews>
  <sheetFormatPr defaultRowHeight="14.4"/>
  <cols>
    <col min="1" max="1" width="49.21875" customWidth="1"/>
    <col min="2" max="2" width="13.77734375" style="42" customWidth="1"/>
    <col min="3" max="3" width="12.77734375" style="150" customWidth="1"/>
    <col min="4" max="4" width="13.21875" style="150" customWidth="1"/>
    <col min="5" max="5" width="12.44140625" style="150" customWidth="1"/>
    <col min="6" max="6" width="13.21875" style="150" customWidth="1"/>
    <col min="7" max="8" width="12.21875" style="150" customWidth="1"/>
    <col min="9" max="9" width="12.44140625" style="42" customWidth="1"/>
    <col min="10" max="10" width="13.21875" customWidth="1"/>
    <col min="11" max="11" width="12.77734375" customWidth="1"/>
    <col min="12" max="12" width="12.77734375" style="150" customWidth="1"/>
  </cols>
  <sheetData>
    <row r="1" spans="1:12" ht="21">
      <c r="A1" s="3" t="s">
        <v>0</v>
      </c>
      <c r="B1" s="179" t="s">
        <v>70</v>
      </c>
      <c r="C1" s="179"/>
      <c r="D1" s="179"/>
      <c r="E1" s="179"/>
      <c r="F1" s="179"/>
      <c r="G1" s="179"/>
      <c r="H1" s="179"/>
      <c r="I1" s="179"/>
      <c r="J1" s="179"/>
      <c r="K1" s="179"/>
      <c r="L1" s="179"/>
    </row>
    <row r="2" spans="1:12" ht="25.8">
      <c r="A2" s="180" t="s">
        <v>16</v>
      </c>
      <c r="B2" s="181"/>
      <c r="C2" s="181"/>
      <c r="D2" s="181"/>
      <c r="E2" s="181"/>
      <c r="F2" s="181"/>
      <c r="G2" s="181"/>
      <c r="H2" s="181"/>
      <c r="I2" s="181"/>
      <c r="J2" s="181"/>
      <c r="K2" s="181"/>
      <c r="L2" s="181"/>
    </row>
    <row r="3" spans="1:12" ht="25.8">
      <c r="A3" s="182" t="s">
        <v>17</v>
      </c>
      <c r="B3" s="183"/>
      <c r="C3" s="183"/>
      <c r="D3" s="183"/>
      <c r="E3" s="183"/>
      <c r="F3" s="183"/>
      <c r="G3" s="183"/>
      <c r="H3" s="183"/>
      <c r="I3" s="183"/>
      <c r="J3" s="183"/>
      <c r="K3" s="183"/>
      <c r="L3" s="183"/>
    </row>
    <row r="4" spans="1:12" ht="25.8">
      <c r="A4" s="182" t="s">
        <v>1</v>
      </c>
      <c r="B4" s="183"/>
      <c r="C4" s="183"/>
      <c r="D4" s="183"/>
      <c r="E4" s="183"/>
      <c r="F4" s="183"/>
      <c r="G4" s="183"/>
      <c r="H4" s="183"/>
      <c r="I4" s="183"/>
      <c r="J4" s="183"/>
      <c r="K4" s="183"/>
      <c r="L4" s="183"/>
    </row>
    <row r="5" spans="1:12" ht="25.8">
      <c r="A5" s="182" t="s">
        <v>2</v>
      </c>
      <c r="B5" s="183"/>
      <c r="C5" s="183"/>
      <c r="D5" s="183"/>
      <c r="E5" s="183"/>
      <c r="F5" s="183"/>
      <c r="G5" s="183"/>
      <c r="H5" s="183"/>
      <c r="I5" s="183"/>
      <c r="J5" s="183"/>
      <c r="K5" s="183"/>
      <c r="L5" s="183"/>
    </row>
    <row r="6" spans="1:12" ht="25.8">
      <c r="A6" s="184" t="s">
        <v>3</v>
      </c>
      <c r="B6" s="185"/>
      <c r="C6" s="185"/>
      <c r="D6" s="185"/>
      <c r="E6" s="185"/>
      <c r="F6" s="185"/>
      <c r="G6" s="185"/>
      <c r="H6" s="185"/>
      <c r="I6" s="185"/>
      <c r="J6" s="185"/>
      <c r="K6" s="185"/>
      <c r="L6" s="185"/>
    </row>
    <row r="7" spans="1:12" s="152" customFormat="1" ht="43.2">
      <c r="A7" s="151" t="s">
        <v>66</v>
      </c>
      <c r="B7" s="45" t="s">
        <v>20</v>
      </c>
      <c r="C7" s="45" t="s">
        <v>20</v>
      </c>
      <c r="D7" s="45" t="s">
        <v>21</v>
      </c>
      <c r="E7" s="45" t="s">
        <v>21</v>
      </c>
      <c r="F7" s="45" t="s">
        <v>21</v>
      </c>
      <c r="G7" s="45" t="s">
        <v>21</v>
      </c>
      <c r="H7" s="45" t="s">
        <v>21</v>
      </c>
      <c r="I7" s="45" t="s">
        <v>22</v>
      </c>
      <c r="J7" s="45" t="s">
        <v>24</v>
      </c>
      <c r="K7" s="45" t="s">
        <v>24</v>
      </c>
      <c r="L7" s="45" t="s">
        <v>24</v>
      </c>
    </row>
    <row r="8" spans="1:12">
      <c r="A8" s="2" t="s">
        <v>4</v>
      </c>
      <c r="B8" s="32" t="s">
        <v>70</v>
      </c>
      <c r="C8" s="32" t="s">
        <v>70</v>
      </c>
      <c r="D8" s="32" t="s">
        <v>70</v>
      </c>
      <c r="E8" s="16" t="s">
        <v>70</v>
      </c>
      <c r="F8" s="32" t="s">
        <v>70</v>
      </c>
      <c r="G8" s="32" t="s">
        <v>70</v>
      </c>
      <c r="H8" s="32" t="s">
        <v>70</v>
      </c>
      <c r="I8" s="33" t="s">
        <v>70</v>
      </c>
      <c r="J8" s="33" t="s">
        <v>70</v>
      </c>
      <c r="K8" s="33" t="s">
        <v>70</v>
      </c>
      <c r="L8" s="33" t="s">
        <v>70</v>
      </c>
    </row>
    <row r="9" spans="1:12" ht="45" customHeight="1">
      <c r="A9" s="5" t="s">
        <v>5</v>
      </c>
      <c r="B9" s="33" t="s">
        <v>92</v>
      </c>
      <c r="C9" s="148" t="s">
        <v>396</v>
      </c>
      <c r="D9" s="33" t="s">
        <v>72</v>
      </c>
      <c r="E9" s="33" t="s">
        <v>88</v>
      </c>
      <c r="F9" s="34" t="s">
        <v>74</v>
      </c>
      <c r="G9" s="149" t="s">
        <v>397</v>
      </c>
      <c r="H9" s="167" t="s">
        <v>401</v>
      </c>
      <c r="I9" s="33" t="s">
        <v>89</v>
      </c>
      <c r="J9" s="33" t="s">
        <v>75</v>
      </c>
      <c r="K9" s="33" t="s">
        <v>76</v>
      </c>
      <c r="L9" s="32" t="s">
        <v>403</v>
      </c>
    </row>
    <row r="10" spans="1:12">
      <c r="A10" s="26" t="s">
        <v>6</v>
      </c>
      <c r="B10" s="302">
        <v>745</v>
      </c>
      <c r="C10" s="125">
        <v>745</v>
      </c>
      <c r="D10" s="302">
        <v>1612</v>
      </c>
      <c r="E10" s="302">
        <v>2230</v>
      </c>
      <c r="F10" s="303">
        <v>1618</v>
      </c>
      <c r="G10" s="126">
        <v>1618</v>
      </c>
      <c r="H10" s="160">
        <v>3500</v>
      </c>
      <c r="I10" s="302">
        <v>1734</v>
      </c>
      <c r="J10" s="303">
        <v>3930</v>
      </c>
      <c r="K10" s="303">
        <v>5547</v>
      </c>
      <c r="L10" s="160">
        <v>1734</v>
      </c>
    </row>
    <row r="11" spans="1:12">
      <c r="A11" s="26" t="s">
        <v>63</v>
      </c>
      <c r="B11" s="127" t="s">
        <v>77</v>
      </c>
      <c r="C11" s="127" t="s">
        <v>77</v>
      </c>
      <c r="D11" s="127" t="s">
        <v>77</v>
      </c>
      <c r="E11" s="127" t="s">
        <v>77</v>
      </c>
      <c r="F11" s="128" t="s">
        <v>77</v>
      </c>
      <c r="G11" s="128" t="s">
        <v>77</v>
      </c>
      <c r="H11" s="46" t="s">
        <v>77</v>
      </c>
      <c r="I11" s="127" t="s">
        <v>77</v>
      </c>
      <c r="J11" s="128" t="s">
        <v>77</v>
      </c>
      <c r="K11" s="128" t="s">
        <v>77</v>
      </c>
      <c r="L11" s="46" t="s">
        <v>77</v>
      </c>
    </row>
    <row r="12" spans="1:12">
      <c r="A12" s="26" t="s">
        <v>78</v>
      </c>
      <c r="B12" s="125">
        <f t="shared" ref="B12" si="0">SUM(B10:B11)</f>
        <v>745</v>
      </c>
      <c r="C12" s="125">
        <f t="shared" ref="C12:F12" si="1">SUM(C10:C11)</f>
        <v>745</v>
      </c>
      <c r="D12" s="125">
        <f t="shared" si="1"/>
        <v>1612</v>
      </c>
      <c r="E12" s="125">
        <f t="shared" si="1"/>
        <v>2230</v>
      </c>
      <c r="F12" s="125">
        <f t="shared" si="1"/>
        <v>1618</v>
      </c>
      <c r="G12" s="125">
        <f t="shared" ref="G12:H12" si="2">SUM(G10:G11)</f>
        <v>1618</v>
      </c>
      <c r="H12" s="161">
        <f t="shared" si="2"/>
        <v>3500</v>
      </c>
      <c r="I12" s="125">
        <f t="shared" ref="I12" si="3">SUM(I10:I11)</f>
        <v>1734</v>
      </c>
      <c r="J12" s="125">
        <f t="shared" ref="J12:L12" si="4">SUM(J10:J11)</f>
        <v>3930</v>
      </c>
      <c r="K12" s="125">
        <f t="shared" ref="K12" si="5">SUM(K10:K11)</f>
        <v>5547</v>
      </c>
      <c r="L12" s="161">
        <f t="shared" si="4"/>
        <v>1734</v>
      </c>
    </row>
    <row r="13" spans="1:12">
      <c r="A13" s="1" t="s">
        <v>28</v>
      </c>
      <c r="B13" s="129"/>
      <c r="C13" s="129"/>
      <c r="D13" s="130"/>
      <c r="E13" s="130"/>
      <c r="F13" s="131"/>
      <c r="G13" s="131"/>
      <c r="H13" s="162"/>
      <c r="I13" s="129"/>
      <c r="J13" s="132"/>
      <c r="K13" s="132"/>
      <c r="L13" s="166"/>
    </row>
    <row r="14" spans="1:12">
      <c r="A14" s="26" t="s">
        <v>7</v>
      </c>
      <c r="B14" s="133" t="s">
        <v>80</v>
      </c>
      <c r="C14" s="133" t="s">
        <v>80</v>
      </c>
      <c r="D14" s="133" t="s">
        <v>80</v>
      </c>
      <c r="E14" s="133" t="s">
        <v>80</v>
      </c>
      <c r="F14" s="133" t="s">
        <v>80</v>
      </c>
      <c r="G14" s="133" t="s">
        <v>80</v>
      </c>
      <c r="H14" s="163" t="s">
        <v>80</v>
      </c>
      <c r="I14" s="133" t="s">
        <v>80</v>
      </c>
      <c r="J14" s="133" t="s">
        <v>80</v>
      </c>
      <c r="K14" s="133" t="s">
        <v>80</v>
      </c>
      <c r="L14" s="163" t="s">
        <v>80</v>
      </c>
    </row>
    <row r="15" spans="1:12">
      <c r="A15" s="26" t="s">
        <v>8</v>
      </c>
      <c r="B15" s="127" t="s">
        <v>79</v>
      </c>
      <c r="C15" s="127" t="s">
        <v>79</v>
      </c>
      <c r="D15" s="127" t="s">
        <v>79</v>
      </c>
      <c r="E15" s="127" t="s">
        <v>79</v>
      </c>
      <c r="F15" s="128" t="s">
        <v>79</v>
      </c>
      <c r="G15" s="128" t="s">
        <v>79</v>
      </c>
      <c r="H15" s="46" t="s">
        <v>79</v>
      </c>
      <c r="I15" s="127" t="s">
        <v>79</v>
      </c>
      <c r="J15" s="128" t="s">
        <v>79</v>
      </c>
      <c r="K15" s="128" t="s">
        <v>79</v>
      </c>
      <c r="L15" s="46" t="s">
        <v>79</v>
      </c>
    </row>
    <row r="16" spans="1:12">
      <c r="A16" s="26" t="s">
        <v>9</v>
      </c>
      <c r="B16" s="127" t="s">
        <v>80</v>
      </c>
      <c r="C16" s="127" t="s">
        <v>80</v>
      </c>
      <c r="D16" s="127" t="s">
        <v>80</v>
      </c>
      <c r="E16" s="127" t="s">
        <v>80</v>
      </c>
      <c r="F16" s="127" t="s">
        <v>80</v>
      </c>
      <c r="G16" s="127" t="s">
        <v>80</v>
      </c>
      <c r="H16" s="164" t="s">
        <v>80</v>
      </c>
      <c r="I16" s="127" t="s">
        <v>80</v>
      </c>
      <c r="J16" s="127" t="s">
        <v>80</v>
      </c>
      <c r="K16" s="127" t="s">
        <v>80</v>
      </c>
      <c r="L16" s="164" t="s">
        <v>80</v>
      </c>
    </row>
    <row r="17" spans="1:12">
      <c r="A17" s="26" t="s">
        <v>55</v>
      </c>
      <c r="B17" s="127" t="s">
        <v>80</v>
      </c>
      <c r="C17" s="127" t="s">
        <v>80</v>
      </c>
      <c r="D17" s="127" t="s">
        <v>80</v>
      </c>
      <c r="E17" s="304">
        <v>366</v>
      </c>
      <c r="F17" s="128" t="s">
        <v>80</v>
      </c>
      <c r="G17" s="128" t="s">
        <v>80</v>
      </c>
      <c r="H17" s="46" t="s">
        <v>80</v>
      </c>
      <c r="I17" s="304">
        <v>402</v>
      </c>
      <c r="J17" s="128" t="s">
        <v>80</v>
      </c>
      <c r="K17" s="128" t="s">
        <v>80</v>
      </c>
      <c r="L17" s="46" t="s">
        <v>80</v>
      </c>
    </row>
    <row r="18" spans="1:12">
      <c r="A18" s="26" t="s">
        <v>10</v>
      </c>
      <c r="B18" s="127" t="s">
        <v>80</v>
      </c>
      <c r="C18" s="127" t="s">
        <v>80</v>
      </c>
      <c r="D18" s="127" t="s">
        <v>80</v>
      </c>
      <c r="E18" s="127" t="s">
        <v>80</v>
      </c>
      <c r="F18" s="128" t="s">
        <v>80</v>
      </c>
      <c r="G18" s="128" t="s">
        <v>80</v>
      </c>
      <c r="H18" s="46" t="s">
        <v>80</v>
      </c>
      <c r="I18" s="127" t="s">
        <v>80</v>
      </c>
      <c r="J18" s="128" t="s">
        <v>80</v>
      </c>
      <c r="K18" s="128" t="s">
        <v>80</v>
      </c>
      <c r="L18" s="46" t="s">
        <v>80</v>
      </c>
    </row>
    <row r="19" spans="1:12">
      <c r="A19" s="26" t="s">
        <v>11</v>
      </c>
      <c r="B19" s="304">
        <v>367</v>
      </c>
      <c r="C19" s="127">
        <v>367</v>
      </c>
      <c r="D19" s="304">
        <v>366</v>
      </c>
      <c r="E19" s="304">
        <v>794</v>
      </c>
      <c r="F19" s="303">
        <v>385</v>
      </c>
      <c r="G19" s="126">
        <v>385</v>
      </c>
      <c r="H19" s="160">
        <v>640</v>
      </c>
      <c r="I19" s="304">
        <v>428</v>
      </c>
      <c r="J19" s="303">
        <v>564</v>
      </c>
      <c r="K19" s="303">
        <v>564</v>
      </c>
      <c r="L19" s="160">
        <v>428</v>
      </c>
    </row>
    <row r="20" spans="1:12">
      <c r="A20" s="26" t="s">
        <v>12</v>
      </c>
      <c r="B20" s="127" t="s">
        <v>80</v>
      </c>
      <c r="C20" s="127" t="s">
        <v>80</v>
      </c>
      <c r="D20" s="127" t="s">
        <v>80</v>
      </c>
      <c r="E20" s="127" t="s">
        <v>80</v>
      </c>
      <c r="F20" s="128" t="s">
        <v>80</v>
      </c>
      <c r="G20" s="128" t="s">
        <v>80</v>
      </c>
      <c r="H20" s="46" t="s">
        <v>80</v>
      </c>
      <c r="I20" s="127" t="s">
        <v>80</v>
      </c>
      <c r="J20" s="128" t="s">
        <v>80</v>
      </c>
      <c r="K20" s="128" t="s">
        <v>80</v>
      </c>
      <c r="L20" s="46" t="s">
        <v>80</v>
      </c>
    </row>
    <row r="21" spans="1:12">
      <c r="A21" s="26" t="s">
        <v>56</v>
      </c>
      <c r="B21" s="127" t="s">
        <v>79</v>
      </c>
      <c r="C21" s="127" t="s">
        <v>79</v>
      </c>
      <c r="D21" s="127" t="s">
        <v>79</v>
      </c>
      <c r="E21" s="127" t="s">
        <v>79</v>
      </c>
      <c r="F21" s="128" t="s">
        <v>79</v>
      </c>
      <c r="G21" s="128" t="s">
        <v>79</v>
      </c>
      <c r="H21" s="46" t="s">
        <v>79</v>
      </c>
      <c r="I21" s="127" t="s">
        <v>79</v>
      </c>
      <c r="J21" s="128" t="s">
        <v>79</v>
      </c>
      <c r="K21" s="128" t="s">
        <v>79</v>
      </c>
      <c r="L21" s="46" t="s">
        <v>79</v>
      </c>
    </row>
    <row r="22" spans="1:12">
      <c r="A22" s="26" t="s">
        <v>81</v>
      </c>
      <c r="B22" s="304">
        <v>817</v>
      </c>
      <c r="C22" s="127">
        <v>817</v>
      </c>
      <c r="D22" s="304">
        <v>817</v>
      </c>
      <c r="E22" s="127">
        <v>994</v>
      </c>
      <c r="F22" s="304">
        <v>817</v>
      </c>
      <c r="G22" s="127">
        <v>817</v>
      </c>
      <c r="H22" s="164">
        <v>994</v>
      </c>
      <c r="I22" s="304">
        <v>567</v>
      </c>
      <c r="J22" s="126">
        <v>994</v>
      </c>
      <c r="K22" s="126">
        <v>994</v>
      </c>
      <c r="L22" s="160">
        <v>994</v>
      </c>
    </row>
    <row r="23" spans="1:12">
      <c r="A23" s="26" t="s">
        <v>82</v>
      </c>
      <c r="B23" s="127" t="s">
        <v>80</v>
      </c>
      <c r="C23" s="127" t="s">
        <v>80</v>
      </c>
      <c r="D23" s="127" t="s">
        <v>80</v>
      </c>
      <c r="E23" s="127" t="s">
        <v>80</v>
      </c>
      <c r="F23" s="128" t="s">
        <v>80</v>
      </c>
      <c r="G23" s="128" t="s">
        <v>80</v>
      </c>
      <c r="H23" s="46" t="s">
        <v>80</v>
      </c>
      <c r="I23" s="127" t="s">
        <v>80</v>
      </c>
      <c r="J23" s="128" t="s">
        <v>80</v>
      </c>
      <c r="K23" s="128" t="s">
        <v>80</v>
      </c>
      <c r="L23" s="46" t="s">
        <v>80</v>
      </c>
    </row>
    <row r="24" spans="1:12">
      <c r="A24" s="26" t="s">
        <v>83</v>
      </c>
      <c r="B24" s="127" t="s">
        <v>80</v>
      </c>
      <c r="C24" s="127" t="s">
        <v>80</v>
      </c>
      <c r="D24" s="127" t="s">
        <v>80</v>
      </c>
      <c r="E24" s="304">
        <v>215</v>
      </c>
      <c r="F24" s="128" t="s">
        <v>80</v>
      </c>
      <c r="G24" s="128" t="s">
        <v>80</v>
      </c>
      <c r="H24" s="46" t="s">
        <v>80</v>
      </c>
      <c r="I24" s="127" t="s">
        <v>80</v>
      </c>
      <c r="J24" s="128" t="s">
        <v>80</v>
      </c>
      <c r="K24" s="128" t="s">
        <v>80</v>
      </c>
      <c r="L24" s="46" t="s">
        <v>80</v>
      </c>
    </row>
    <row r="25" spans="1:12">
      <c r="A25" s="26" t="s">
        <v>84</v>
      </c>
      <c r="B25" s="127" t="s">
        <v>80</v>
      </c>
      <c r="C25" s="127" t="s">
        <v>80</v>
      </c>
      <c r="D25" s="127" t="s">
        <v>80</v>
      </c>
      <c r="E25" s="127" t="s">
        <v>80</v>
      </c>
      <c r="F25" s="128" t="s">
        <v>80</v>
      </c>
      <c r="G25" s="128" t="s">
        <v>80</v>
      </c>
      <c r="H25" s="46" t="s">
        <v>80</v>
      </c>
      <c r="I25" s="127" t="s">
        <v>80</v>
      </c>
      <c r="J25" s="303">
        <v>564</v>
      </c>
      <c r="K25" s="303">
        <v>564</v>
      </c>
      <c r="L25" s="46" t="s">
        <v>80</v>
      </c>
    </row>
    <row r="26" spans="1:12">
      <c r="A26" s="1" t="s">
        <v>13</v>
      </c>
      <c r="B26" s="130"/>
      <c r="C26" s="130"/>
      <c r="D26" s="130"/>
      <c r="E26" s="130"/>
      <c r="F26" s="130"/>
      <c r="G26" s="130"/>
      <c r="H26" s="165"/>
      <c r="I26" s="130"/>
      <c r="J26" s="130"/>
      <c r="K26" s="130"/>
      <c r="L26" s="165"/>
    </row>
    <row r="27" spans="1:12">
      <c r="A27" s="26" t="s">
        <v>14</v>
      </c>
      <c r="B27" s="127" t="s">
        <v>80</v>
      </c>
      <c r="C27" s="127" t="s">
        <v>80</v>
      </c>
      <c r="D27" s="127" t="s">
        <v>80</v>
      </c>
      <c r="E27" s="127" t="s">
        <v>80</v>
      </c>
      <c r="F27" s="127" t="s">
        <v>80</v>
      </c>
      <c r="G27" s="127" t="s">
        <v>80</v>
      </c>
      <c r="H27" s="164" t="s">
        <v>80</v>
      </c>
      <c r="I27" s="127" t="s">
        <v>80</v>
      </c>
      <c r="J27" s="127" t="s">
        <v>80</v>
      </c>
      <c r="K27" s="127" t="s">
        <v>80</v>
      </c>
      <c r="L27" s="164" t="s">
        <v>80</v>
      </c>
    </row>
    <row r="28" spans="1:12">
      <c r="A28" s="1" t="s">
        <v>69</v>
      </c>
      <c r="B28" s="130"/>
      <c r="C28" s="130"/>
      <c r="D28" s="130"/>
      <c r="E28" s="130"/>
      <c r="F28" s="130"/>
      <c r="G28" s="130"/>
      <c r="H28" s="165"/>
      <c r="I28" s="130"/>
      <c r="J28" s="130"/>
      <c r="K28" s="130"/>
      <c r="L28" s="165"/>
    </row>
    <row r="29" spans="1:12">
      <c r="A29" s="26" t="s">
        <v>15</v>
      </c>
      <c r="B29" s="127" t="s">
        <v>79</v>
      </c>
      <c r="C29" s="127" t="s">
        <v>79</v>
      </c>
      <c r="D29" s="127" t="s">
        <v>79</v>
      </c>
      <c r="E29" s="127" t="s">
        <v>79</v>
      </c>
      <c r="F29" s="128" t="s">
        <v>79</v>
      </c>
      <c r="G29" s="128" t="s">
        <v>79</v>
      </c>
      <c r="H29" s="46" t="s">
        <v>79</v>
      </c>
      <c r="I29" s="127" t="s">
        <v>79</v>
      </c>
      <c r="J29" s="128" t="s">
        <v>79</v>
      </c>
      <c r="K29" s="128" t="s">
        <v>79</v>
      </c>
      <c r="L29" s="46" t="s">
        <v>79</v>
      </c>
    </row>
    <row r="30" spans="1:12">
      <c r="A30" s="26" t="s">
        <v>62</v>
      </c>
      <c r="B30" s="127" t="s">
        <v>80</v>
      </c>
      <c r="C30" s="127" t="s">
        <v>80</v>
      </c>
      <c r="D30" s="127" t="s">
        <v>80</v>
      </c>
      <c r="E30" s="127" t="s">
        <v>80</v>
      </c>
      <c r="F30" s="127" t="s">
        <v>80</v>
      </c>
      <c r="G30" s="127" t="s">
        <v>80</v>
      </c>
      <c r="H30" s="164" t="s">
        <v>80</v>
      </c>
      <c r="I30" s="127" t="s">
        <v>80</v>
      </c>
      <c r="J30" s="127" t="s">
        <v>80</v>
      </c>
      <c r="K30" s="127" t="s">
        <v>80</v>
      </c>
      <c r="L30" s="164" t="s">
        <v>80</v>
      </c>
    </row>
  </sheetData>
  <mergeCells count="6">
    <mergeCell ref="B1:L1"/>
    <mergeCell ref="A2:L2"/>
    <mergeCell ref="A3:L3"/>
    <mergeCell ref="A6:L6"/>
    <mergeCell ref="A4:L4"/>
    <mergeCell ref="A5:L5"/>
  </mergeCells>
  <printOptions horizontalCentered="1"/>
  <pageMargins left="0.25" right="0.25" top="0.75" bottom="0.5" header="0" footer="0"/>
  <pageSetup scale="70" orientation="landscape" r:id="rId1"/>
  <headerFooter>
    <oddHeader>&amp;C&amp;"-,Bold"&amp;20MSRP/List Pricing Worksheet&amp;11
&amp;14Group 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
  <sheetViews>
    <sheetView showGridLines="0" zoomScale="110" zoomScaleNormal="110" workbookViewId="0"/>
  </sheetViews>
  <sheetFormatPr defaultRowHeight="14.4"/>
  <cols>
    <col min="1" max="1" width="30.77734375" bestFit="1" customWidth="1"/>
    <col min="2" max="9" width="11.21875" customWidth="1"/>
  </cols>
  <sheetData>
    <row r="1" spans="1:9" ht="21">
      <c r="A1" s="6" t="s">
        <v>0</v>
      </c>
      <c r="B1" s="191" t="str">
        <f>'MSRP List Price'!B1:L1</f>
        <v>Canon</v>
      </c>
      <c r="C1" s="191"/>
      <c r="D1" s="191"/>
      <c r="E1" s="191"/>
      <c r="F1" s="191"/>
      <c r="G1" s="191"/>
      <c r="H1" s="191"/>
      <c r="I1" s="192"/>
    </row>
    <row r="2" spans="1:9" ht="25.8">
      <c r="A2" s="180" t="s">
        <v>16</v>
      </c>
      <c r="B2" s="181"/>
      <c r="C2" s="181"/>
      <c r="D2" s="181"/>
      <c r="E2" s="181"/>
      <c r="F2" s="181"/>
      <c r="G2" s="181"/>
      <c r="H2" s="181"/>
      <c r="I2" s="193"/>
    </row>
    <row r="3" spans="1:9" ht="25.8">
      <c r="A3" s="182" t="s">
        <v>17</v>
      </c>
      <c r="B3" s="183"/>
      <c r="C3" s="183"/>
      <c r="D3" s="183"/>
      <c r="E3" s="183"/>
      <c r="F3" s="183"/>
      <c r="G3" s="183"/>
      <c r="H3" s="183"/>
      <c r="I3" s="194"/>
    </row>
    <row r="4" spans="1:9" ht="25.8">
      <c r="A4" s="182" t="s">
        <v>26</v>
      </c>
      <c r="B4" s="183"/>
      <c r="C4" s="183"/>
      <c r="D4" s="183"/>
      <c r="E4" s="183"/>
      <c r="F4" s="183"/>
      <c r="G4" s="183"/>
      <c r="H4" s="183"/>
      <c r="I4" s="194"/>
    </row>
    <row r="5" spans="1:9" ht="25.8">
      <c r="A5" s="184" t="s">
        <v>3</v>
      </c>
      <c r="B5" s="185"/>
      <c r="C5" s="185"/>
      <c r="D5" s="185"/>
      <c r="E5" s="185"/>
      <c r="F5" s="185"/>
      <c r="G5" s="185"/>
      <c r="H5" s="185"/>
      <c r="I5" s="195"/>
    </row>
    <row r="6" spans="1:9" ht="43.2">
      <c r="A6" s="186" t="s">
        <v>66</v>
      </c>
      <c r="B6" s="7" t="s">
        <v>18</v>
      </c>
      <c r="C6" s="7" t="s">
        <v>19</v>
      </c>
      <c r="D6" s="7" t="s">
        <v>20</v>
      </c>
      <c r="E6" s="7" t="s">
        <v>21</v>
      </c>
      <c r="F6" s="7" t="s">
        <v>22</v>
      </c>
      <c r="G6" s="7" t="s">
        <v>23</v>
      </c>
      <c r="H6" s="7" t="s">
        <v>24</v>
      </c>
      <c r="I6" s="7" t="s">
        <v>25</v>
      </c>
    </row>
    <row r="7" spans="1:9">
      <c r="A7" s="187"/>
      <c r="B7" s="188" t="s">
        <v>27</v>
      </c>
      <c r="C7" s="189"/>
      <c r="D7" s="189"/>
      <c r="E7" s="189"/>
      <c r="F7" s="189"/>
      <c r="G7" s="189"/>
      <c r="H7" s="189"/>
      <c r="I7" s="190"/>
    </row>
    <row r="8" spans="1:9">
      <c r="A8" s="8" t="s">
        <v>6</v>
      </c>
      <c r="B8" s="39">
        <v>0.05</v>
      </c>
      <c r="C8" s="39">
        <v>0.05</v>
      </c>
      <c r="D8" s="39">
        <v>0.5</v>
      </c>
      <c r="E8" s="39">
        <v>0.5</v>
      </c>
      <c r="F8" s="39">
        <v>0.5</v>
      </c>
      <c r="G8" s="41">
        <v>0.5</v>
      </c>
      <c r="H8" s="41">
        <v>0.5</v>
      </c>
      <c r="I8" s="41">
        <v>0.5</v>
      </c>
    </row>
    <row r="9" spans="1:9">
      <c r="A9" s="9" t="s">
        <v>68</v>
      </c>
      <c r="B9" s="39">
        <v>0.45</v>
      </c>
      <c r="C9" s="39">
        <v>0.45</v>
      </c>
      <c r="D9" s="39">
        <v>0.45</v>
      </c>
      <c r="E9" s="39">
        <v>0.45</v>
      </c>
      <c r="F9" s="39">
        <v>0.45</v>
      </c>
      <c r="G9" s="41">
        <v>0.45</v>
      </c>
      <c r="H9" s="41">
        <v>0.45</v>
      </c>
      <c r="I9" s="41">
        <v>0.45</v>
      </c>
    </row>
    <row r="10" spans="1:9">
      <c r="A10" s="9" t="s">
        <v>67</v>
      </c>
      <c r="B10" s="39" t="s">
        <v>80</v>
      </c>
      <c r="C10" s="39" t="s">
        <v>80</v>
      </c>
      <c r="D10" s="39" t="s">
        <v>80</v>
      </c>
      <c r="E10" s="39" t="s">
        <v>80</v>
      </c>
      <c r="F10" s="39" t="s">
        <v>80</v>
      </c>
      <c r="G10" s="39" t="s">
        <v>80</v>
      </c>
      <c r="H10" s="39" t="s">
        <v>80</v>
      </c>
      <c r="I10" s="39" t="s">
        <v>80</v>
      </c>
    </row>
    <row r="11" spans="1:9">
      <c r="A11" s="9" t="s">
        <v>13</v>
      </c>
      <c r="B11" s="39" t="s">
        <v>80</v>
      </c>
      <c r="C11" s="39" t="s">
        <v>80</v>
      </c>
      <c r="D11" s="39" t="s">
        <v>80</v>
      </c>
      <c r="E11" s="39" t="s">
        <v>80</v>
      </c>
      <c r="F11" s="39" t="s">
        <v>80</v>
      </c>
      <c r="G11" s="39" t="s">
        <v>80</v>
      </c>
      <c r="H11" s="39" t="s">
        <v>80</v>
      </c>
      <c r="I11" s="39" t="s">
        <v>80</v>
      </c>
    </row>
    <row r="12" spans="1:9">
      <c r="A12" s="8" t="s">
        <v>29</v>
      </c>
      <c r="B12" s="39">
        <v>0.45</v>
      </c>
      <c r="C12" s="39">
        <v>0.45</v>
      </c>
      <c r="D12" s="39">
        <v>0.45</v>
      </c>
      <c r="E12" s="39">
        <v>0.45</v>
      </c>
      <c r="F12" s="39">
        <v>0.45</v>
      </c>
      <c r="G12" s="41">
        <v>0.45</v>
      </c>
      <c r="H12" s="41">
        <v>0.45</v>
      </c>
      <c r="I12" s="41">
        <v>0.45</v>
      </c>
    </row>
    <row r="13" spans="1:9">
      <c r="A13" s="8" t="s">
        <v>30</v>
      </c>
      <c r="B13" s="39" t="s">
        <v>80</v>
      </c>
      <c r="C13" s="39" t="s">
        <v>80</v>
      </c>
      <c r="D13" s="39" t="s">
        <v>80</v>
      </c>
      <c r="E13" s="39" t="s">
        <v>80</v>
      </c>
      <c r="F13" s="39" t="s">
        <v>80</v>
      </c>
      <c r="G13" s="39" t="s">
        <v>80</v>
      </c>
      <c r="H13" s="39" t="s">
        <v>80</v>
      </c>
      <c r="I13" s="39" t="s">
        <v>80</v>
      </c>
    </row>
    <row r="14" spans="1:9">
      <c r="A14" s="8" t="s">
        <v>64</v>
      </c>
      <c r="B14" s="39" t="s">
        <v>80</v>
      </c>
      <c r="C14" s="39" t="s">
        <v>80</v>
      </c>
      <c r="D14" s="39" t="s">
        <v>80</v>
      </c>
      <c r="E14" s="39" t="s">
        <v>80</v>
      </c>
      <c r="F14" s="39" t="s">
        <v>80</v>
      </c>
      <c r="G14" s="39" t="s">
        <v>80</v>
      </c>
      <c r="H14" s="39" t="s">
        <v>80</v>
      </c>
      <c r="I14" s="39" t="s">
        <v>80</v>
      </c>
    </row>
    <row r="15" spans="1:9">
      <c r="A15" s="8" t="s">
        <v>65</v>
      </c>
      <c r="B15" s="39" t="s">
        <v>80</v>
      </c>
      <c r="C15" s="39" t="s">
        <v>80</v>
      </c>
      <c r="D15" s="39" t="s">
        <v>80</v>
      </c>
      <c r="E15" s="39" t="s">
        <v>80</v>
      </c>
      <c r="F15" s="39" t="s">
        <v>80</v>
      </c>
      <c r="G15" s="39" t="s">
        <v>80</v>
      </c>
      <c r="H15" s="39" t="s">
        <v>80</v>
      </c>
      <c r="I15" s="39" t="s">
        <v>80</v>
      </c>
    </row>
    <row r="16" spans="1:9">
      <c r="A16" s="8" t="s">
        <v>57</v>
      </c>
      <c r="B16" s="39">
        <v>0.15</v>
      </c>
      <c r="C16" s="39">
        <v>0.15</v>
      </c>
      <c r="D16" s="39">
        <v>0.15</v>
      </c>
      <c r="E16" s="39">
        <v>0.15</v>
      </c>
      <c r="F16" s="39">
        <v>0.15</v>
      </c>
      <c r="G16" s="41">
        <v>0.15</v>
      </c>
      <c r="H16" s="41">
        <v>0.15</v>
      </c>
      <c r="I16" s="41">
        <v>0.15</v>
      </c>
    </row>
    <row r="17" spans="1:9">
      <c r="A17" s="8" t="s">
        <v>58</v>
      </c>
      <c r="B17" s="39" t="s">
        <v>80</v>
      </c>
      <c r="C17" s="39" t="s">
        <v>80</v>
      </c>
      <c r="D17" s="39" t="s">
        <v>80</v>
      </c>
      <c r="E17" s="39" t="s">
        <v>80</v>
      </c>
      <c r="F17" s="39" t="s">
        <v>80</v>
      </c>
      <c r="G17" s="39" t="s">
        <v>80</v>
      </c>
      <c r="H17" s="39" t="s">
        <v>80</v>
      </c>
      <c r="I17" s="39" t="s">
        <v>80</v>
      </c>
    </row>
    <row r="21" spans="1:9">
      <c r="A21" s="10"/>
    </row>
  </sheetData>
  <mergeCells count="7">
    <mergeCell ref="A6:A7"/>
    <mergeCell ref="B7:I7"/>
    <mergeCell ref="B1:I1"/>
    <mergeCell ref="A2:I2"/>
    <mergeCell ref="A3:I3"/>
    <mergeCell ref="A4:I4"/>
    <mergeCell ref="A5:I5"/>
  </mergeCells>
  <printOptions horizontalCentered="1"/>
  <pageMargins left="0.25" right="0.25" top="1" bottom="0.5" header="0.3" footer="0.3"/>
  <pageSetup scale="110" orientation="landscape" r:id="rId1"/>
  <headerFooter>
    <oddHeader>&amp;C&amp;"-,Bold"&amp;20Discount from MSRP Worksheet&amp;11
&amp;14Group 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6"/>
  <sheetViews>
    <sheetView showGridLines="0" workbookViewId="0">
      <pane ySplit="7" topLeftCell="A29" activePane="bottomLeft" state="frozen"/>
      <selection pane="bottomLeft" activeCell="K34" sqref="K34"/>
    </sheetView>
  </sheetViews>
  <sheetFormatPr defaultRowHeight="14.4"/>
  <cols>
    <col min="1" max="1" width="18.77734375" bestFit="1" customWidth="1"/>
    <col min="2" max="2" width="44.21875" customWidth="1"/>
    <col min="3" max="3" width="11.21875" style="67" customWidth="1"/>
    <col min="4" max="5" width="0" hidden="1" customWidth="1"/>
  </cols>
  <sheetData>
    <row r="1" spans="1:5" ht="21">
      <c r="A1" s="64" t="s">
        <v>0</v>
      </c>
      <c r="B1" s="203" t="s">
        <v>70</v>
      </c>
      <c r="C1" s="203"/>
    </row>
    <row r="2" spans="1:5" ht="25.8">
      <c r="A2" s="204" t="s">
        <v>16</v>
      </c>
      <c r="B2" s="205"/>
      <c r="C2" s="205"/>
    </row>
    <row r="3" spans="1:5" ht="25.8">
      <c r="A3" s="206" t="s">
        <v>17</v>
      </c>
      <c r="B3" s="207"/>
      <c r="C3" s="207"/>
    </row>
    <row r="4" spans="1:5" ht="25.8">
      <c r="A4" s="206" t="s">
        <v>57</v>
      </c>
      <c r="B4" s="207"/>
      <c r="C4" s="207"/>
    </row>
    <row r="5" spans="1:5" ht="25.8">
      <c r="A5" s="206" t="s">
        <v>2</v>
      </c>
      <c r="B5" s="207"/>
      <c r="C5" s="207"/>
    </row>
    <row r="6" spans="1:5" ht="25.8">
      <c r="A6" s="200" t="s">
        <v>3</v>
      </c>
      <c r="B6" s="201"/>
      <c r="C6" s="201"/>
    </row>
    <row r="7" spans="1:5" ht="36">
      <c r="A7" s="65" t="s">
        <v>96</v>
      </c>
      <c r="B7" s="65" t="s">
        <v>97</v>
      </c>
      <c r="C7" s="66" t="s">
        <v>98</v>
      </c>
    </row>
    <row r="8" spans="1:5">
      <c r="A8" s="202" t="s">
        <v>361</v>
      </c>
      <c r="B8" s="202"/>
      <c r="C8" s="202"/>
    </row>
    <row r="9" spans="1:5">
      <c r="A9" s="134" t="s">
        <v>297</v>
      </c>
      <c r="B9" s="134" t="s">
        <v>298</v>
      </c>
      <c r="C9" s="305">
        <v>265.99</v>
      </c>
      <c r="D9" s="115" t="e">
        <f>VLOOKUP(A9,'[1]Fax Print all changes'!$A:$K,11,0)</f>
        <v>#N/A</v>
      </c>
    </row>
    <row r="10" spans="1:5">
      <c r="A10" s="134" t="s">
        <v>299</v>
      </c>
      <c r="B10" s="134" t="s">
        <v>300</v>
      </c>
      <c r="C10" s="305">
        <v>253.99</v>
      </c>
      <c r="D10" s="115" t="e">
        <f>VLOOKUP(A10,'[1]Fax Print all changes'!$A:$K,11,0)</f>
        <v>#N/A</v>
      </c>
    </row>
    <row r="11" spans="1:5">
      <c r="A11" s="134" t="s">
        <v>301</v>
      </c>
      <c r="B11" s="134" t="s">
        <v>302</v>
      </c>
      <c r="C11" s="305">
        <v>265.99</v>
      </c>
      <c r="D11" s="115" t="e">
        <f>VLOOKUP(A11,'[1]Fax Print all changes'!$A:$K,11,0)</f>
        <v>#N/A</v>
      </c>
    </row>
    <row r="12" spans="1:5">
      <c r="A12" s="134" t="s">
        <v>303</v>
      </c>
      <c r="B12" s="134" t="s">
        <v>304</v>
      </c>
      <c r="C12" s="305">
        <v>192.99</v>
      </c>
      <c r="D12" s="115" t="e">
        <f>VLOOKUP(A12,'[1]Fax Print all changes'!$A:$K,11,0)</f>
        <v>#N/A</v>
      </c>
    </row>
    <row r="13" spans="1:5">
      <c r="A13" s="196" t="s">
        <v>99</v>
      </c>
      <c r="B13" s="197"/>
      <c r="C13" s="198"/>
      <c r="D13" s="115" t="e">
        <f>VLOOKUP(A13,'[1]Fax Print all changes'!$A:$K,11,0)</f>
        <v>#N/A</v>
      </c>
    </row>
    <row r="14" spans="1:5">
      <c r="A14" s="135" t="s">
        <v>100</v>
      </c>
      <c r="B14" s="135" t="s">
        <v>104</v>
      </c>
      <c r="C14" s="306">
        <v>167</v>
      </c>
      <c r="D14" s="115">
        <f>VLOOKUP(A14,'[1]Fax Print all changes'!$A:$K,11,0)</f>
        <v>8.1632653061224483E-2</v>
      </c>
      <c r="E14" s="67">
        <v>159</v>
      </c>
    </row>
    <row r="15" spans="1:5">
      <c r="A15" s="135" t="s">
        <v>101</v>
      </c>
      <c r="B15" s="135" t="s">
        <v>105</v>
      </c>
      <c r="C15" s="306">
        <v>167</v>
      </c>
      <c r="D15" s="115">
        <f>VLOOKUP(A15,'[1]Fax Print all changes'!$A:$K,11,0)</f>
        <v>8.1632653061224483E-2</v>
      </c>
      <c r="E15" s="67">
        <v>159</v>
      </c>
    </row>
    <row r="16" spans="1:5">
      <c r="A16" s="135" t="s">
        <v>102</v>
      </c>
      <c r="B16" s="135" t="s">
        <v>106</v>
      </c>
      <c r="C16" s="306">
        <v>167</v>
      </c>
      <c r="D16" s="115">
        <f>VLOOKUP(A16,'[1]Fax Print all changes'!$A:$K,11,0)</f>
        <v>8.1632653061224483E-2</v>
      </c>
      <c r="E16" s="67">
        <v>159</v>
      </c>
    </row>
    <row r="17" spans="1:5">
      <c r="A17" s="135" t="s">
        <v>103</v>
      </c>
      <c r="B17" s="135" t="s">
        <v>107</v>
      </c>
      <c r="C17" s="306">
        <v>130</v>
      </c>
      <c r="D17" s="115">
        <f>VLOOKUP(A17,'[1]Fax Print all changes'!$A:$K,11,0)</f>
        <v>7.8260869565217397E-2</v>
      </c>
      <c r="E17" s="67">
        <v>124</v>
      </c>
    </row>
    <row r="18" spans="1:5">
      <c r="A18" s="196" t="s">
        <v>108</v>
      </c>
      <c r="B18" s="197"/>
      <c r="C18" s="198"/>
      <c r="D18" s="115" t="e">
        <f>VLOOKUP(A18,'[1]Fax Print all changes'!$A:$K,11,0)</f>
        <v>#N/A</v>
      </c>
      <c r="E18" s="67" t="e">
        <v>#N/A</v>
      </c>
    </row>
    <row r="19" spans="1:5">
      <c r="A19" s="135" t="s">
        <v>109</v>
      </c>
      <c r="B19" s="135" t="s">
        <v>113</v>
      </c>
      <c r="C19" s="306">
        <v>140</v>
      </c>
      <c r="D19" s="115">
        <f>VLOOKUP(A19,'[1]Fax Print all changes'!$A:$K,11,0)</f>
        <v>7.6225926525327739E-2</v>
      </c>
      <c r="E19" s="67">
        <v>133</v>
      </c>
    </row>
    <row r="20" spans="1:5">
      <c r="A20" s="135" t="s">
        <v>110</v>
      </c>
      <c r="B20" s="135" t="s">
        <v>114</v>
      </c>
      <c r="C20" s="306">
        <v>140</v>
      </c>
      <c r="D20" s="115">
        <f>VLOOKUP(A20,'[1]Fax Print all changes'!$A:$K,11,0)</f>
        <v>7.6225926525327739E-2</v>
      </c>
      <c r="E20" s="67">
        <v>133</v>
      </c>
    </row>
    <row r="21" spans="1:5">
      <c r="A21" s="135" t="s">
        <v>111</v>
      </c>
      <c r="B21" s="135" t="s">
        <v>115</v>
      </c>
      <c r="C21" s="306">
        <v>140</v>
      </c>
      <c r="D21" s="115">
        <f>VLOOKUP(A21,'[1]Fax Print all changes'!$A:$K,11,0)</f>
        <v>7.6225926525327739E-2</v>
      </c>
      <c r="E21" s="67">
        <v>133</v>
      </c>
    </row>
    <row r="22" spans="1:5">
      <c r="A22" s="135" t="s">
        <v>112</v>
      </c>
      <c r="B22" s="135" t="s">
        <v>116</v>
      </c>
      <c r="C22" s="306">
        <v>114</v>
      </c>
      <c r="D22" s="115">
        <f>VLOOKUP(A22,'[1]Fax Print all changes'!$A:$K,11,0)</f>
        <v>7.9956405429505523E-2</v>
      </c>
      <c r="E22" s="67">
        <v>108.99999999999999</v>
      </c>
    </row>
    <row r="23" spans="1:5">
      <c r="A23" s="199" t="s">
        <v>362</v>
      </c>
      <c r="B23" s="199"/>
      <c r="C23" s="199"/>
      <c r="D23" s="115" t="e">
        <f>VLOOKUP(A23,'[1]Fax Print all changes'!$A:$K,11,0)</f>
        <v>#N/A</v>
      </c>
      <c r="E23" s="67" t="e">
        <v>#N/A</v>
      </c>
    </row>
    <row r="24" spans="1:5">
      <c r="A24" s="134" t="s">
        <v>118</v>
      </c>
      <c r="B24" s="134" t="s">
        <v>123</v>
      </c>
      <c r="C24" s="307">
        <v>289</v>
      </c>
      <c r="D24" s="115">
        <f>VLOOKUP(A24,'[1]Fax Print all changes'!$A:$K,11,0)</f>
        <v>7.8431372549019607E-2</v>
      </c>
      <c r="E24" s="67">
        <v>275</v>
      </c>
    </row>
    <row r="25" spans="1:5">
      <c r="A25" s="134" t="s">
        <v>119</v>
      </c>
      <c r="B25" s="134" t="s">
        <v>124</v>
      </c>
      <c r="C25" s="307">
        <v>289</v>
      </c>
      <c r="D25" s="115">
        <f>VLOOKUP(A25,'[1]Fax Print all changes'!$A:$K,11,0)</f>
        <v>7.8431372549019607E-2</v>
      </c>
      <c r="E25" s="67">
        <v>275</v>
      </c>
    </row>
    <row r="26" spans="1:5">
      <c r="A26" s="134" t="s">
        <v>120</v>
      </c>
      <c r="B26" s="134" t="s">
        <v>364</v>
      </c>
      <c r="C26" s="307">
        <v>289</v>
      </c>
      <c r="D26" s="115">
        <f>VLOOKUP(A26,'[1]Fax Print all changes'!$A:$K,11,0)</f>
        <v>7.8431372549019607E-2</v>
      </c>
      <c r="E26" s="67">
        <v>275</v>
      </c>
    </row>
    <row r="27" spans="1:5">
      <c r="A27" s="134" t="s">
        <v>121</v>
      </c>
      <c r="B27" s="134" t="s">
        <v>365</v>
      </c>
      <c r="C27" s="307">
        <v>170</v>
      </c>
      <c r="D27" s="115">
        <f>VLOOKUP(A27,'[1]Fax Print all changes'!$A:$K,11,0)</f>
        <v>0.08</v>
      </c>
      <c r="E27" s="67">
        <v>162</v>
      </c>
    </row>
    <row r="28" spans="1:5">
      <c r="A28" s="134" t="s">
        <v>122</v>
      </c>
      <c r="B28" s="134" t="s">
        <v>127</v>
      </c>
      <c r="C28" s="307">
        <v>215</v>
      </c>
      <c r="D28" s="115">
        <f>VLOOKUP(A28,'[1]Fax Print all changes'!$A:$K,11,0)</f>
        <v>7.8947368421052627E-2</v>
      </c>
      <c r="E28" s="67">
        <v>205</v>
      </c>
    </row>
    <row r="29" spans="1:5">
      <c r="A29" s="196" t="s">
        <v>117</v>
      </c>
      <c r="B29" s="197"/>
      <c r="C29" s="198"/>
      <c r="D29" s="115" t="e">
        <f>VLOOKUP(A29,'[1]Fax Print all changes'!$A:$K,11,0)</f>
        <v>#N/A</v>
      </c>
      <c r="E29" s="67" t="e">
        <v>#N/A</v>
      </c>
    </row>
    <row r="30" spans="1:5">
      <c r="A30" s="135" t="s">
        <v>118</v>
      </c>
      <c r="B30" s="135" t="s">
        <v>123</v>
      </c>
      <c r="C30" s="306">
        <v>289</v>
      </c>
      <c r="D30" s="115">
        <f>VLOOKUP(A30,'[1]Fax Print all changes'!$A:$K,11,0)</f>
        <v>7.8431372549019607E-2</v>
      </c>
      <c r="E30" s="67">
        <v>275</v>
      </c>
    </row>
    <row r="31" spans="1:5">
      <c r="A31" s="135" t="s">
        <v>119</v>
      </c>
      <c r="B31" s="135" t="s">
        <v>124</v>
      </c>
      <c r="C31" s="306">
        <v>289</v>
      </c>
      <c r="D31" s="115">
        <f>VLOOKUP(A31,'[1]Fax Print all changes'!$A:$K,11,0)</f>
        <v>7.8431372549019607E-2</v>
      </c>
      <c r="E31" s="67">
        <v>275</v>
      </c>
    </row>
    <row r="32" spans="1:5">
      <c r="A32" s="135" t="s">
        <v>120</v>
      </c>
      <c r="B32" s="135" t="s">
        <v>125</v>
      </c>
      <c r="C32" s="306">
        <v>289</v>
      </c>
      <c r="D32" s="115">
        <f>VLOOKUP(A32,'[1]Fax Print all changes'!$A:$K,11,0)</f>
        <v>7.8431372549019607E-2</v>
      </c>
      <c r="E32" s="67">
        <v>275</v>
      </c>
    </row>
    <row r="33" spans="1:5">
      <c r="A33" s="135" t="s">
        <v>121</v>
      </c>
      <c r="B33" s="135" t="s">
        <v>126</v>
      </c>
      <c r="C33" s="306">
        <v>170</v>
      </c>
      <c r="D33" s="115">
        <f>VLOOKUP(A33,'[1]Fax Print all changes'!$A:$K,11,0)</f>
        <v>0.08</v>
      </c>
      <c r="E33" s="67">
        <v>162</v>
      </c>
    </row>
    <row r="34" spans="1:5">
      <c r="A34" s="135" t="s">
        <v>122</v>
      </c>
      <c r="B34" s="135" t="s">
        <v>127</v>
      </c>
      <c r="C34" s="306">
        <v>215</v>
      </c>
      <c r="D34" s="115">
        <f>VLOOKUP(A34,'[1]Fax Print all changes'!$A:$K,11,0)</f>
        <v>7.8947368421052627E-2</v>
      </c>
      <c r="E34" s="67">
        <v>205</v>
      </c>
    </row>
    <row r="35" spans="1:5">
      <c r="A35" s="196" t="s">
        <v>89</v>
      </c>
      <c r="B35" s="197"/>
      <c r="C35" s="198"/>
      <c r="D35" s="115" t="e">
        <f>VLOOKUP(A35,'[1]Fax Print all changes'!$A:$K,11,0)</f>
        <v>#N/A</v>
      </c>
      <c r="E35" s="67" t="e">
        <v>#N/A</v>
      </c>
    </row>
    <row r="36" spans="1:5">
      <c r="A36" s="135" t="s">
        <v>128</v>
      </c>
      <c r="B36" s="135" t="s">
        <v>129</v>
      </c>
      <c r="C36" s="306">
        <v>440.99</v>
      </c>
      <c r="D36" s="115">
        <f>VLOOKUP(A36,'[1]Fax Print all changes'!$A:$K,11,0)</f>
        <v>0.1078684210526316</v>
      </c>
      <c r="E36" s="67">
        <v>420.98999999999995</v>
      </c>
    </row>
    <row r="37" spans="1:5">
      <c r="A37" s="199" t="s">
        <v>366</v>
      </c>
      <c r="B37" s="199"/>
      <c r="C37" s="199"/>
      <c r="D37" s="115" t="e">
        <f>VLOOKUP(A37,'[1]Fax Print all changes'!$A:$K,11,0)</f>
        <v>#N/A</v>
      </c>
      <c r="E37" s="67" t="e">
        <v>#N/A</v>
      </c>
    </row>
    <row r="38" spans="1:5">
      <c r="A38" s="134" t="s">
        <v>130</v>
      </c>
      <c r="B38" s="134" t="s">
        <v>131</v>
      </c>
      <c r="C38" s="158">
        <v>396.99</v>
      </c>
      <c r="D38" s="115" t="e">
        <f>VLOOKUP(A38,'[1]Fax Print all changes'!$A:$K,11,0)</f>
        <v>#N/A</v>
      </c>
      <c r="E38" s="67" t="e">
        <v>#N/A</v>
      </c>
    </row>
    <row r="39" spans="1:5">
      <c r="A39" s="308" t="s">
        <v>390</v>
      </c>
      <c r="B39" s="308"/>
      <c r="C39" s="308"/>
      <c r="D39" s="115" t="e">
        <f>VLOOKUP(A39,'[1]Fax Print all changes'!$A:$K,11,0)</f>
        <v>#N/A</v>
      </c>
      <c r="E39" s="67" t="e">
        <v>#N/A</v>
      </c>
    </row>
    <row r="40" spans="1:5">
      <c r="A40" s="134" t="s">
        <v>130</v>
      </c>
      <c r="B40" s="134" t="s">
        <v>131</v>
      </c>
      <c r="C40" s="305">
        <v>396.99</v>
      </c>
      <c r="D40" s="115" t="e">
        <f>VLOOKUP(A40,'[1]Fax Print all changes'!$A:$K,11,0)</f>
        <v>#N/A</v>
      </c>
      <c r="E40" s="67" t="e">
        <v>#N/A</v>
      </c>
    </row>
    <row r="41" spans="1:5">
      <c r="A41" s="199" t="s">
        <v>360</v>
      </c>
      <c r="B41" s="199"/>
      <c r="C41" s="199"/>
      <c r="D41" s="115" t="e">
        <f>VLOOKUP(A41,'[1]Fax Print all changes'!$A:$K,11,0)</f>
        <v>#N/A</v>
      </c>
      <c r="E41" s="67" t="e">
        <v>#N/A</v>
      </c>
    </row>
    <row r="42" spans="1:5">
      <c r="A42" s="134" t="s">
        <v>293</v>
      </c>
      <c r="B42" s="134" t="s">
        <v>363</v>
      </c>
      <c r="C42" s="305">
        <v>222</v>
      </c>
      <c r="D42" s="115" t="e">
        <f>VLOOKUP(A42,'[1]Fax Print all changes'!$A:$K,11,0)</f>
        <v>#N/A</v>
      </c>
      <c r="E42" s="67" t="e">
        <v>#N/A</v>
      </c>
    </row>
    <row r="43" spans="1:5">
      <c r="A43" s="196" t="s">
        <v>92</v>
      </c>
      <c r="B43" s="197"/>
      <c r="C43" s="198"/>
      <c r="D43" s="115" t="e">
        <f>VLOOKUP(A43,'[1]Fax Print all changes'!$A:$K,11,0)</f>
        <v>#N/A</v>
      </c>
      <c r="E43" s="67" t="e">
        <v>#N/A</v>
      </c>
    </row>
    <row r="44" spans="1:5">
      <c r="A44" s="135" t="s">
        <v>132</v>
      </c>
      <c r="B44" s="135" t="s">
        <v>133</v>
      </c>
      <c r="C44" s="306">
        <v>182</v>
      </c>
      <c r="D44" s="115">
        <f>VLOOKUP(A44,'[1]Fax Print all changes'!$A:$K,11,0)</f>
        <v>7.9024511944115181E-2</v>
      </c>
      <c r="E44" s="67">
        <v>172.99999999999997</v>
      </c>
    </row>
    <row r="45" spans="1:5">
      <c r="A45" s="196" t="s">
        <v>134</v>
      </c>
      <c r="B45" s="197"/>
      <c r="C45" s="198"/>
      <c r="D45" s="115" t="e">
        <f>VLOOKUP(A45,'[1]Fax Print all changes'!$A:$K,11,0)</f>
        <v>#N/A</v>
      </c>
      <c r="E45" s="67" t="e">
        <v>#N/A</v>
      </c>
    </row>
    <row r="46" spans="1:5">
      <c r="A46" s="135" t="s">
        <v>135</v>
      </c>
      <c r="B46" s="135" t="s">
        <v>136</v>
      </c>
      <c r="C46" s="156">
        <v>308</v>
      </c>
      <c r="D46" s="115">
        <f>VLOOKUP(A46,'[1]Fax Print all changes'!$A:$K,11,0)</f>
        <v>6.8220441854819194E-2</v>
      </c>
      <c r="E46" s="67">
        <v>308</v>
      </c>
    </row>
  </sheetData>
  <mergeCells count="17">
    <mergeCell ref="B1:C1"/>
    <mergeCell ref="A2:C2"/>
    <mergeCell ref="A3:C3"/>
    <mergeCell ref="A4:C4"/>
    <mergeCell ref="A5:C5"/>
    <mergeCell ref="A35:C35"/>
    <mergeCell ref="A39:C39"/>
    <mergeCell ref="A43:C43"/>
    <mergeCell ref="A45:C45"/>
    <mergeCell ref="A6:C6"/>
    <mergeCell ref="A13:C13"/>
    <mergeCell ref="A18:C18"/>
    <mergeCell ref="A29:C29"/>
    <mergeCell ref="A41:C41"/>
    <mergeCell ref="A8:C8"/>
    <mergeCell ref="A23:C23"/>
    <mergeCell ref="A37:C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5"/>
  <sheetViews>
    <sheetView showGridLines="0" zoomScaleNormal="100" workbookViewId="0">
      <selection activeCell="Q7" sqref="Q7"/>
    </sheetView>
  </sheetViews>
  <sheetFormatPr defaultRowHeight="14.4"/>
  <cols>
    <col min="1" max="1" width="19.77734375" style="13" customWidth="1"/>
    <col min="2" max="2" width="14.21875" style="13" customWidth="1"/>
    <col min="3" max="3" width="17.77734375" style="13" customWidth="1"/>
    <col min="4" max="6" width="13.77734375" style="13" customWidth="1"/>
    <col min="7" max="7" width="5.77734375" style="13" customWidth="1"/>
    <col min="8" max="11" width="11.77734375" style="13" customWidth="1"/>
    <col min="12" max="12" width="8.77734375" style="13"/>
    <col min="13" max="13" width="28.77734375" style="13" customWidth="1"/>
    <col min="14" max="252" width="8.77734375" style="13"/>
    <col min="253" max="253" width="19.77734375" style="13" customWidth="1"/>
    <col min="254" max="254" width="14.21875" style="13" customWidth="1"/>
    <col min="255" max="255" width="17.77734375" style="13" customWidth="1"/>
    <col min="256" max="260" width="13.77734375" style="13" customWidth="1"/>
    <col min="261" max="261" width="5.77734375" style="13" customWidth="1"/>
    <col min="262" max="267" width="11.77734375" style="13" customWidth="1"/>
    <col min="268" max="508" width="8.77734375" style="13"/>
    <col min="509" max="509" width="19.77734375" style="13" customWidth="1"/>
    <col min="510" max="510" width="14.21875" style="13" customWidth="1"/>
    <col min="511" max="511" width="17.77734375" style="13" customWidth="1"/>
    <col min="512" max="516" width="13.77734375" style="13" customWidth="1"/>
    <col min="517" max="517" width="5.77734375" style="13" customWidth="1"/>
    <col min="518" max="523" width="11.77734375" style="13" customWidth="1"/>
    <col min="524" max="764" width="8.77734375" style="13"/>
    <col min="765" max="765" width="19.77734375" style="13" customWidth="1"/>
    <col min="766" max="766" width="14.21875" style="13" customWidth="1"/>
    <col min="767" max="767" width="17.77734375" style="13" customWidth="1"/>
    <col min="768" max="772" width="13.77734375" style="13" customWidth="1"/>
    <col min="773" max="773" width="5.77734375" style="13" customWidth="1"/>
    <col min="774" max="779" width="11.77734375" style="13" customWidth="1"/>
    <col min="780" max="1020" width="8.77734375" style="13"/>
    <col min="1021" max="1021" width="19.77734375" style="13" customWidth="1"/>
    <col min="1022" max="1022" width="14.21875" style="13" customWidth="1"/>
    <col min="1023" max="1023" width="17.77734375" style="13" customWidth="1"/>
    <col min="1024" max="1028" width="13.77734375" style="13" customWidth="1"/>
    <col min="1029" max="1029" width="5.77734375" style="13" customWidth="1"/>
    <col min="1030" max="1035" width="11.77734375" style="13" customWidth="1"/>
    <col min="1036" max="1276" width="8.77734375" style="13"/>
    <col min="1277" max="1277" width="19.77734375" style="13" customWidth="1"/>
    <col min="1278" max="1278" width="14.21875" style="13" customWidth="1"/>
    <col min="1279" max="1279" width="17.77734375" style="13" customWidth="1"/>
    <col min="1280" max="1284" width="13.77734375" style="13" customWidth="1"/>
    <col min="1285" max="1285" width="5.77734375" style="13" customWidth="1"/>
    <col min="1286" max="1291" width="11.77734375" style="13" customWidth="1"/>
    <col min="1292" max="1532" width="8.77734375" style="13"/>
    <col min="1533" max="1533" width="19.77734375" style="13" customWidth="1"/>
    <col min="1534" max="1534" width="14.21875" style="13" customWidth="1"/>
    <col min="1535" max="1535" width="17.77734375" style="13" customWidth="1"/>
    <col min="1536" max="1540" width="13.77734375" style="13" customWidth="1"/>
    <col min="1541" max="1541" width="5.77734375" style="13" customWidth="1"/>
    <col min="1542" max="1547" width="11.77734375" style="13" customWidth="1"/>
    <col min="1548" max="1788" width="8.77734375" style="13"/>
    <col min="1789" max="1789" width="19.77734375" style="13" customWidth="1"/>
    <col min="1790" max="1790" width="14.21875" style="13" customWidth="1"/>
    <col min="1791" max="1791" width="17.77734375" style="13" customWidth="1"/>
    <col min="1792" max="1796" width="13.77734375" style="13" customWidth="1"/>
    <col min="1797" max="1797" width="5.77734375" style="13" customWidth="1"/>
    <col min="1798" max="1803" width="11.77734375" style="13" customWidth="1"/>
    <col min="1804" max="2044" width="8.77734375" style="13"/>
    <col min="2045" max="2045" width="19.77734375" style="13" customWidth="1"/>
    <col min="2046" max="2046" width="14.21875" style="13" customWidth="1"/>
    <col min="2047" max="2047" width="17.77734375" style="13" customWidth="1"/>
    <col min="2048" max="2052" width="13.77734375" style="13" customWidth="1"/>
    <col min="2053" max="2053" width="5.77734375" style="13" customWidth="1"/>
    <col min="2054" max="2059" width="11.77734375" style="13" customWidth="1"/>
    <col min="2060" max="2300" width="8.77734375" style="13"/>
    <col min="2301" max="2301" width="19.77734375" style="13" customWidth="1"/>
    <col min="2302" max="2302" width="14.21875" style="13" customWidth="1"/>
    <col min="2303" max="2303" width="17.77734375" style="13" customWidth="1"/>
    <col min="2304" max="2308" width="13.77734375" style="13" customWidth="1"/>
    <col min="2309" max="2309" width="5.77734375" style="13" customWidth="1"/>
    <col min="2310" max="2315" width="11.77734375" style="13" customWidth="1"/>
    <col min="2316" max="2556" width="8.77734375" style="13"/>
    <col min="2557" max="2557" width="19.77734375" style="13" customWidth="1"/>
    <col min="2558" max="2558" width="14.21875" style="13" customWidth="1"/>
    <col min="2559" max="2559" width="17.77734375" style="13" customWidth="1"/>
    <col min="2560" max="2564" width="13.77734375" style="13" customWidth="1"/>
    <col min="2565" max="2565" width="5.77734375" style="13" customWidth="1"/>
    <col min="2566" max="2571" width="11.77734375" style="13" customWidth="1"/>
    <col min="2572" max="2812" width="8.77734375" style="13"/>
    <col min="2813" max="2813" width="19.77734375" style="13" customWidth="1"/>
    <col min="2814" max="2814" width="14.21875" style="13" customWidth="1"/>
    <col min="2815" max="2815" width="17.77734375" style="13" customWidth="1"/>
    <col min="2816" max="2820" width="13.77734375" style="13" customWidth="1"/>
    <col min="2821" max="2821" width="5.77734375" style="13" customWidth="1"/>
    <col min="2822" max="2827" width="11.77734375" style="13" customWidth="1"/>
    <col min="2828" max="3068" width="8.77734375" style="13"/>
    <col min="3069" max="3069" width="19.77734375" style="13" customWidth="1"/>
    <col min="3070" max="3070" width="14.21875" style="13" customWidth="1"/>
    <col min="3071" max="3071" width="17.77734375" style="13" customWidth="1"/>
    <col min="3072" max="3076" width="13.77734375" style="13" customWidth="1"/>
    <col min="3077" max="3077" width="5.77734375" style="13" customWidth="1"/>
    <col min="3078" max="3083" width="11.77734375" style="13" customWidth="1"/>
    <col min="3084" max="3324" width="8.77734375" style="13"/>
    <col min="3325" max="3325" width="19.77734375" style="13" customWidth="1"/>
    <col min="3326" max="3326" width="14.21875" style="13" customWidth="1"/>
    <col min="3327" max="3327" width="17.77734375" style="13" customWidth="1"/>
    <col min="3328" max="3332" width="13.77734375" style="13" customWidth="1"/>
    <col min="3333" max="3333" width="5.77734375" style="13" customWidth="1"/>
    <col min="3334" max="3339" width="11.77734375" style="13" customWidth="1"/>
    <col min="3340" max="3580" width="8.77734375" style="13"/>
    <col min="3581" max="3581" width="19.77734375" style="13" customWidth="1"/>
    <col min="3582" max="3582" width="14.21875" style="13" customWidth="1"/>
    <col min="3583" max="3583" width="17.77734375" style="13" customWidth="1"/>
    <col min="3584" max="3588" width="13.77734375" style="13" customWidth="1"/>
    <col min="3589" max="3589" width="5.77734375" style="13" customWidth="1"/>
    <col min="3590" max="3595" width="11.77734375" style="13" customWidth="1"/>
    <col min="3596" max="3836" width="8.77734375" style="13"/>
    <col min="3837" max="3837" width="19.77734375" style="13" customWidth="1"/>
    <col min="3838" max="3838" width="14.21875" style="13" customWidth="1"/>
    <col min="3839" max="3839" width="17.77734375" style="13" customWidth="1"/>
    <col min="3840" max="3844" width="13.77734375" style="13" customWidth="1"/>
    <col min="3845" max="3845" width="5.77734375" style="13" customWidth="1"/>
    <col min="3846" max="3851" width="11.77734375" style="13" customWidth="1"/>
    <col min="3852" max="4092" width="8.77734375" style="13"/>
    <col min="4093" max="4093" width="19.77734375" style="13" customWidth="1"/>
    <col min="4094" max="4094" width="14.21875" style="13" customWidth="1"/>
    <col min="4095" max="4095" width="17.77734375" style="13" customWidth="1"/>
    <col min="4096" max="4100" width="13.77734375" style="13" customWidth="1"/>
    <col min="4101" max="4101" width="5.77734375" style="13" customWidth="1"/>
    <col min="4102" max="4107" width="11.77734375" style="13" customWidth="1"/>
    <col min="4108" max="4348" width="8.77734375" style="13"/>
    <col min="4349" max="4349" width="19.77734375" style="13" customWidth="1"/>
    <col min="4350" max="4350" width="14.21875" style="13" customWidth="1"/>
    <col min="4351" max="4351" width="17.77734375" style="13" customWidth="1"/>
    <col min="4352" max="4356" width="13.77734375" style="13" customWidth="1"/>
    <col min="4357" max="4357" width="5.77734375" style="13" customWidth="1"/>
    <col min="4358" max="4363" width="11.77734375" style="13" customWidth="1"/>
    <col min="4364" max="4604" width="8.77734375" style="13"/>
    <col min="4605" max="4605" width="19.77734375" style="13" customWidth="1"/>
    <col min="4606" max="4606" width="14.21875" style="13" customWidth="1"/>
    <col min="4607" max="4607" width="17.77734375" style="13" customWidth="1"/>
    <col min="4608" max="4612" width="13.77734375" style="13" customWidth="1"/>
    <col min="4613" max="4613" width="5.77734375" style="13" customWidth="1"/>
    <col min="4614" max="4619" width="11.77734375" style="13" customWidth="1"/>
    <col min="4620" max="4860" width="8.77734375" style="13"/>
    <col min="4861" max="4861" width="19.77734375" style="13" customWidth="1"/>
    <col min="4862" max="4862" width="14.21875" style="13" customWidth="1"/>
    <col min="4863" max="4863" width="17.77734375" style="13" customWidth="1"/>
    <col min="4864" max="4868" width="13.77734375" style="13" customWidth="1"/>
    <col min="4869" max="4869" width="5.77734375" style="13" customWidth="1"/>
    <col min="4870" max="4875" width="11.77734375" style="13" customWidth="1"/>
    <col min="4876" max="5116" width="8.77734375" style="13"/>
    <col min="5117" max="5117" width="19.77734375" style="13" customWidth="1"/>
    <col min="5118" max="5118" width="14.21875" style="13" customWidth="1"/>
    <col min="5119" max="5119" width="17.77734375" style="13" customWidth="1"/>
    <col min="5120" max="5124" width="13.77734375" style="13" customWidth="1"/>
    <col min="5125" max="5125" width="5.77734375" style="13" customWidth="1"/>
    <col min="5126" max="5131" width="11.77734375" style="13" customWidth="1"/>
    <col min="5132" max="5372" width="8.77734375" style="13"/>
    <col min="5373" max="5373" width="19.77734375" style="13" customWidth="1"/>
    <col min="5374" max="5374" width="14.21875" style="13" customWidth="1"/>
    <col min="5375" max="5375" width="17.77734375" style="13" customWidth="1"/>
    <col min="5376" max="5380" width="13.77734375" style="13" customWidth="1"/>
    <col min="5381" max="5381" width="5.77734375" style="13" customWidth="1"/>
    <col min="5382" max="5387" width="11.77734375" style="13" customWidth="1"/>
    <col min="5388" max="5628" width="8.77734375" style="13"/>
    <col min="5629" max="5629" width="19.77734375" style="13" customWidth="1"/>
    <col min="5630" max="5630" width="14.21875" style="13" customWidth="1"/>
    <col min="5631" max="5631" width="17.77734375" style="13" customWidth="1"/>
    <col min="5632" max="5636" width="13.77734375" style="13" customWidth="1"/>
    <col min="5637" max="5637" width="5.77734375" style="13" customWidth="1"/>
    <col min="5638" max="5643" width="11.77734375" style="13" customWidth="1"/>
    <col min="5644" max="5884" width="8.77734375" style="13"/>
    <col min="5885" max="5885" width="19.77734375" style="13" customWidth="1"/>
    <col min="5886" max="5886" width="14.21875" style="13" customWidth="1"/>
    <col min="5887" max="5887" width="17.77734375" style="13" customWidth="1"/>
    <col min="5888" max="5892" width="13.77734375" style="13" customWidth="1"/>
    <col min="5893" max="5893" width="5.77734375" style="13" customWidth="1"/>
    <col min="5894" max="5899" width="11.77734375" style="13" customWidth="1"/>
    <col min="5900" max="6140" width="8.77734375" style="13"/>
    <col min="6141" max="6141" width="19.77734375" style="13" customWidth="1"/>
    <col min="6142" max="6142" width="14.21875" style="13" customWidth="1"/>
    <col min="6143" max="6143" width="17.77734375" style="13" customWidth="1"/>
    <col min="6144" max="6148" width="13.77734375" style="13" customWidth="1"/>
    <col min="6149" max="6149" width="5.77734375" style="13" customWidth="1"/>
    <col min="6150" max="6155" width="11.77734375" style="13" customWidth="1"/>
    <col min="6156" max="6396" width="8.77734375" style="13"/>
    <col min="6397" max="6397" width="19.77734375" style="13" customWidth="1"/>
    <col min="6398" max="6398" width="14.21875" style="13" customWidth="1"/>
    <col min="6399" max="6399" width="17.77734375" style="13" customWidth="1"/>
    <col min="6400" max="6404" width="13.77734375" style="13" customWidth="1"/>
    <col min="6405" max="6405" width="5.77734375" style="13" customWidth="1"/>
    <col min="6406" max="6411" width="11.77734375" style="13" customWidth="1"/>
    <col min="6412" max="6652" width="8.77734375" style="13"/>
    <col min="6653" max="6653" width="19.77734375" style="13" customWidth="1"/>
    <col min="6654" max="6654" width="14.21875" style="13" customWidth="1"/>
    <col min="6655" max="6655" width="17.77734375" style="13" customWidth="1"/>
    <col min="6656" max="6660" width="13.77734375" style="13" customWidth="1"/>
    <col min="6661" max="6661" width="5.77734375" style="13" customWidth="1"/>
    <col min="6662" max="6667" width="11.77734375" style="13" customWidth="1"/>
    <col min="6668" max="6908" width="8.77734375" style="13"/>
    <col min="6909" max="6909" width="19.77734375" style="13" customWidth="1"/>
    <col min="6910" max="6910" width="14.21875" style="13" customWidth="1"/>
    <col min="6911" max="6911" width="17.77734375" style="13" customWidth="1"/>
    <col min="6912" max="6916" width="13.77734375" style="13" customWidth="1"/>
    <col min="6917" max="6917" width="5.77734375" style="13" customWidth="1"/>
    <col min="6918" max="6923" width="11.77734375" style="13" customWidth="1"/>
    <col min="6924" max="7164" width="8.77734375" style="13"/>
    <col min="7165" max="7165" width="19.77734375" style="13" customWidth="1"/>
    <col min="7166" max="7166" width="14.21875" style="13" customWidth="1"/>
    <col min="7167" max="7167" width="17.77734375" style="13" customWidth="1"/>
    <col min="7168" max="7172" width="13.77734375" style="13" customWidth="1"/>
    <col min="7173" max="7173" width="5.77734375" style="13" customWidth="1"/>
    <col min="7174" max="7179" width="11.77734375" style="13" customWidth="1"/>
    <col min="7180" max="7420" width="8.77734375" style="13"/>
    <col min="7421" max="7421" width="19.77734375" style="13" customWidth="1"/>
    <col min="7422" max="7422" width="14.21875" style="13" customWidth="1"/>
    <col min="7423" max="7423" width="17.77734375" style="13" customWidth="1"/>
    <col min="7424" max="7428" width="13.77734375" style="13" customWidth="1"/>
    <col min="7429" max="7429" width="5.77734375" style="13" customWidth="1"/>
    <col min="7430" max="7435" width="11.77734375" style="13" customWidth="1"/>
    <col min="7436" max="7676" width="8.77734375" style="13"/>
    <col min="7677" max="7677" width="19.77734375" style="13" customWidth="1"/>
    <col min="7678" max="7678" width="14.21875" style="13" customWidth="1"/>
    <col min="7679" max="7679" width="17.77734375" style="13" customWidth="1"/>
    <col min="7680" max="7684" width="13.77734375" style="13" customWidth="1"/>
    <col min="7685" max="7685" width="5.77734375" style="13" customWidth="1"/>
    <col min="7686" max="7691" width="11.77734375" style="13" customWidth="1"/>
    <col min="7692" max="7932" width="8.77734375" style="13"/>
    <col min="7933" max="7933" width="19.77734375" style="13" customWidth="1"/>
    <col min="7934" max="7934" width="14.21875" style="13" customWidth="1"/>
    <col min="7935" max="7935" width="17.77734375" style="13" customWidth="1"/>
    <col min="7936" max="7940" width="13.77734375" style="13" customWidth="1"/>
    <col min="7941" max="7941" width="5.77734375" style="13" customWidth="1"/>
    <col min="7942" max="7947" width="11.77734375" style="13" customWidth="1"/>
    <col min="7948" max="8188" width="8.77734375" style="13"/>
    <col min="8189" max="8189" width="19.77734375" style="13" customWidth="1"/>
    <col min="8190" max="8190" width="14.21875" style="13" customWidth="1"/>
    <col min="8191" max="8191" width="17.77734375" style="13" customWidth="1"/>
    <col min="8192" max="8196" width="13.77734375" style="13" customWidth="1"/>
    <col min="8197" max="8197" width="5.77734375" style="13" customWidth="1"/>
    <col min="8198" max="8203" width="11.77734375" style="13" customWidth="1"/>
    <col min="8204" max="8444" width="8.77734375" style="13"/>
    <col min="8445" max="8445" width="19.77734375" style="13" customWidth="1"/>
    <col min="8446" max="8446" width="14.21875" style="13" customWidth="1"/>
    <col min="8447" max="8447" width="17.77734375" style="13" customWidth="1"/>
    <col min="8448" max="8452" width="13.77734375" style="13" customWidth="1"/>
    <col min="8453" max="8453" width="5.77734375" style="13" customWidth="1"/>
    <col min="8454" max="8459" width="11.77734375" style="13" customWidth="1"/>
    <col min="8460" max="8700" width="8.77734375" style="13"/>
    <col min="8701" max="8701" width="19.77734375" style="13" customWidth="1"/>
    <col min="8702" max="8702" width="14.21875" style="13" customWidth="1"/>
    <col min="8703" max="8703" width="17.77734375" style="13" customWidth="1"/>
    <col min="8704" max="8708" width="13.77734375" style="13" customWidth="1"/>
    <col min="8709" max="8709" width="5.77734375" style="13" customWidth="1"/>
    <col min="8710" max="8715" width="11.77734375" style="13" customWidth="1"/>
    <col min="8716" max="8956" width="8.77734375" style="13"/>
    <col min="8957" max="8957" width="19.77734375" style="13" customWidth="1"/>
    <col min="8958" max="8958" width="14.21875" style="13" customWidth="1"/>
    <col min="8959" max="8959" width="17.77734375" style="13" customWidth="1"/>
    <col min="8960" max="8964" width="13.77734375" style="13" customWidth="1"/>
    <col min="8965" max="8965" width="5.77734375" style="13" customWidth="1"/>
    <col min="8966" max="8971" width="11.77734375" style="13" customWidth="1"/>
    <col min="8972" max="9212" width="8.77734375" style="13"/>
    <col min="9213" max="9213" width="19.77734375" style="13" customWidth="1"/>
    <col min="9214" max="9214" width="14.21875" style="13" customWidth="1"/>
    <col min="9215" max="9215" width="17.77734375" style="13" customWidth="1"/>
    <col min="9216" max="9220" width="13.77734375" style="13" customWidth="1"/>
    <col min="9221" max="9221" width="5.77734375" style="13" customWidth="1"/>
    <col min="9222" max="9227" width="11.77734375" style="13" customWidth="1"/>
    <col min="9228" max="9468" width="8.77734375" style="13"/>
    <col min="9469" max="9469" width="19.77734375" style="13" customWidth="1"/>
    <col min="9470" max="9470" width="14.21875" style="13" customWidth="1"/>
    <col min="9471" max="9471" width="17.77734375" style="13" customWidth="1"/>
    <col min="9472" max="9476" width="13.77734375" style="13" customWidth="1"/>
    <col min="9477" max="9477" width="5.77734375" style="13" customWidth="1"/>
    <col min="9478" max="9483" width="11.77734375" style="13" customWidth="1"/>
    <col min="9484" max="9724" width="8.77734375" style="13"/>
    <col min="9725" max="9725" width="19.77734375" style="13" customWidth="1"/>
    <col min="9726" max="9726" width="14.21875" style="13" customWidth="1"/>
    <col min="9727" max="9727" width="17.77734375" style="13" customWidth="1"/>
    <col min="9728" max="9732" width="13.77734375" style="13" customWidth="1"/>
    <col min="9733" max="9733" width="5.77734375" style="13" customWidth="1"/>
    <col min="9734" max="9739" width="11.77734375" style="13" customWidth="1"/>
    <col min="9740" max="9980" width="8.77734375" style="13"/>
    <col min="9981" max="9981" width="19.77734375" style="13" customWidth="1"/>
    <col min="9982" max="9982" width="14.21875" style="13" customWidth="1"/>
    <col min="9983" max="9983" width="17.77734375" style="13" customWidth="1"/>
    <col min="9984" max="9988" width="13.77734375" style="13" customWidth="1"/>
    <col min="9989" max="9989" width="5.77734375" style="13" customWidth="1"/>
    <col min="9990" max="9995" width="11.77734375" style="13" customWidth="1"/>
    <col min="9996" max="10236" width="8.77734375" style="13"/>
    <col min="10237" max="10237" width="19.77734375" style="13" customWidth="1"/>
    <col min="10238" max="10238" width="14.21875" style="13" customWidth="1"/>
    <col min="10239" max="10239" width="17.77734375" style="13" customWidth="1"/>
    <col min="10240" max="10244" width="13.77734375" style="13" customWidth="1"/>
    <col min="10245" max="10245" width="5.77734375" style="13" customWidth="1"/>
    <col min="10246" max="10251" width="11.77734375" style="13" customWidth="1"/>
    <col min="10252" max="10492" width="8.77734375" style="13"/>
    <col min="10493" max="10493" width="19.77734375" style="13" customWidth="1"/>
    <col min="10494" max="10494" width="14.21875" style="13" customWidth="1"/>
    <col min="10495" max="10495" width="17.77734375" style="13" customWidth="1"/>
    <col min="10496" max="10500" width="13.77734375" style="13" customWidth="1"/>
    <col min="10501" max="10501" width="5.77734375" style="13" customWidth="1"/>
    <col min="10502" max="10507" width="11.77734375" style="13" customWidth="1"/>
    <col min="10508" max="10748" width="8.77734375" style="13"/>
    <col min="10749" max="10749" width="19.77734375" style="13" customWidth="1"/>
    <col min="10750" max="10750" width="14.21875" style="13" customWidth="1"/>
    <col min="10751" max="10751" width="17.77734375" style="13" customWidth="1"/>
    <col min="10752" max="10756" width="13.77734375" style="13" customWidth="1"/>
    <col min="10757" max="10757" width="5.77734375" style="13" customWidth="1"/>
    <col min="10758" max="10763" width="11.77734375" style="13" customWidth="1"/>
    <col min="10764" max="11004" width="8.77734375" style="13"/>
    <col min="11005" max="11005" width="19.77734375" style="13" customWidth="1"/>
    <col min="11006" max="11006" width="14.21875" style="13" customWidth="1"/>
    <col min="11007" max="11007" width="17.77734375" style="13" customWidth="1"/>
    <col min="11008" max="11012" width="13.77734375" style="13" customWidth="1"/>
    <col min="11013" max="11013" width="5.77734375" style="13" customWidth="1"/>
    <col min="11014" max="11019" width="11.77734375" style="13" customWidth="1"/>
    <col min="11020" max="11260" width="8.77734375" style="13"/>
    <col min="11261" max="11261" width="19.77734375" style="13" customWidth="1"/>
    <col min="11262" max="11262" width="14.21875" style="13" customWidth="1"/>
    <col min="11263" max="11263" width="17.77734375" style="13" customWidth="1"/>
    <col min="11264" max="11268" width="13.77734375" style="13" customWidth="1"/>
    <col min="11269" max="11269" width="5.77734375" style="13" customWidth="1"/>
    <col min="11270" max="11275" width="11.77734375" style="13" customWidth="1"/>
    <col min="11276" max="11516" width="8.77734375" style="13"/>
    <col min="11517" max="11517" width="19.77734375" style="13" customWidth="1"/>
    <col min="11518" max="11518" width="14.21875" style="13" customWidth="1"/>
    <col min="11519" max="11519" width="17.77734375" style="13" customWidth="1"/>
    <col min="11520" max="11524" width="13.77734375" style="13" customWidth="1"/>
    <col min="11525" max="11525" width="5.77734375" style="13" customWidth="1"/>
    <col min="11526" max="11531" width="11.77734375" style="13" customWidth="1"/>
    <col min="11532" max="11772" width="8.77734375" style="13"/>
    <col min="11773" max="11773" width="19.77734375" style="13" customWidth="1"/>
    <col min="11774" max="11774" width="14.21875" style="13" customWidth="1"/>
    <col min="11775" max="11775" width="17.77734375" style="13" customWidth="1"/>
    <col min="11776" max="11780" width="13.77734375" style="13" customWidth="1"/>
    <col min="11781" max="11781" width="5.77734375" style="13" customWidth="1"/>
    <col min="11782" max="11787" width="11.77734375" style="13" customWidth="1"/>
    <col min="11788" max="12028" width="8.77734375" style="13"/>
    <col min="12029" max="12029" width="19.77734375" style="13" customWidth="1"/>
    <col min="12030" max="12030" width="14.21875" style="13" customWidth="1"/>
    <col min="12031" max="12031" width="17.77734375" style="13" customWidth="1"/>
    <col min="12032" max="12036" width="13.77734375" style="13" customWidth="1"/>
    <col min="12037" max="12037" width="5.77734375" style="13" customWidth="1"/>
    <col min="12038" max="12043" width="11.77734375" style="13" customWidth="1"/>
    <col min="12044" max="12284" width="8.77734375" style="13"/>
    <col min="12285" max="12285" width="19.77734375" style="13" customWidth="1"/>
    <col min="12286" max="12286" width="14.21875" style="13" customWidth="1"/>
    <col min="12287" max="12287" width="17.77734375" style="13" customWidth="1"/>
    <col min="12288" max="12292" width="13.77734375" style="13" customWidth="1"/>
    <col min="12293" max="12293" width="5.77734375" style="13" customWidth="1"/>
    <col min="12294" max="12299" width="11.77734375" style="13" customWidth="1"/>
    <col min="12300" max="12540" width="8.77734375" style="13"/>
    <col min="12541" max="12541" width="19.77734375" style="13" customWidth="1"/>
    <col min="12542" max="12542" width="14.21875" style="13" customWidth="1"/>
    <col min="12543" max="12543" width="17.77734375" style="13" customWidth="1"/>
    <col min="12544" max="12548" width="13.77734375" style="13" customWidth="1"/>
    <col min="12549" max="12549" width="5.77734375" style="13" customWidth="1"/>
    <col min="12550" max="12555" width="11.77734375" style="13" customWidth="1"/>
    <col min="12556" max="12796" width="8.77734375" style="13"/>
    <col min="12797" max="12797" width="19.77734375" style="13" customWidth="1"/>
    <col min="12798" max="12798" width="14.21875" style="13" customWidth="1"/>
    <col min="12799" max="12799" width="17.77734375" style="13" customWidth="1"/>
    <col min="12800" max="12804" width="13.77734375" style="13" customWidth="1"/>
    <col min="12805" max="12805" width="5.77734375" style="13" customWidth="1"/>
    <col min="12806" max="12811" width="11.77734375" style="13" customWidth="1"/>
    <col min="12812" max="13052" width="8.77734375" style="13"/>
    <col min="13053" max="13053" width="19.77734375" style="13" customWidth="1"/>
    <col min="13054" max="13054" width="14.21875" style="13" customWidth="1"/>
    <col min="13055" max="13055" width="17.77734375" style="13" customWidth="1"/>
    <col min="13056" max="13060" width="13.77734375" style="13" customWidth="1"/>
    <col min="13061" max="13061" width="5.77734375" style="13" customWidth="1"/>
    <col min="13062" max="13067" width="11.77734375" style="13" customWidth="1"/>
    <col min="13068" max="13308" width="8.77734375" style="13"/>
    <col min="13309" max="13309" width="19.77734375" style="13" customWidth="1"/>
    <col min="13310" max="13310" width="14.21875" style="13" customWidth="1"/>
    <col min="13311" max="13311" width="17.77734375" style="13" customWidth="1"/>
    <col min="13312" max="13316" width="13.77734375" style="13" customWidth="1"/>
    <col min="13317" max="13317" width="5.77734375" style="13" customWidth="1"/>
    <col min="13318" max="13323" width="11.77734375" style="13" customWidth="1"/>
    <col min="13324" max="13564" width="8.77734375" style="13"/>
    <col min="13565" max="13565" width="19.77734375" style="13" customWidth="1"/>
    <col min="13566" max="13566" width="14.21875" style="13" customWidth="1"/>
    <col min="13567" max="13567" width="17.77734375" style="13" customWidth="1"/>
    <col min="13568" max="13572" width="13.77734375" style="13" customWidth="1"/>
    <col min="13573" max="13573" width="5.77734375" style="13" customWidth="1"/>
    <col min="13574" max="13579" width="11.77734375" style="13" customWidth="1"/>
    <col min="13580" max="13820" width="8.77734375" style="13"/>
    <col min="13821" max="13821" width="19.77734375" style="13" customWidth="1"/>
    <col min="13822" max="13822" width="14.21875" style="13" customWidth="1"/>
    <col min="13823" max="13823" width="17.77734375" style="13" customWidth="1"/>
    <col min="13824" max="13828" width="13.77734375" style="13" customWidth="1"/>
    <col min="13829" max="13829" width="5.77734375" style="13" customWidth="1"/>
    <col min="13830" max="13835" width="11.77734375" style="13" customWidth="1"/>
    <col min="13836" max="14076" width="8.77734375" style="13"/>
    <col min="14077" max="14077" width="19.77734375" style="13" customWidth="1"/>
    <col min="14078" max="14078" width="14.21875" style="13" customWidth="1"/>
    <col min="14079" max="14079" width="17.77734375" style="13" customWidth="1"/>
    <col min="14080" max="14084" width="13.77734375" style="13" customWidth="1"/>
    <col min="14085" max="14085" width="5.77734375" style="13" customWidth="1"/>
    <col min="14086" max="14091" width="11.77734375" style="13" customWidth="1"/>
    <col min="14092" max="14332" width="8.77734375" style="13"/>
    <col min="14333" max="14333" width="19.77734375" style="13" customWidth="1"/>
    <col min="14334" max="14334" width="14.21875" style="13" customWidth="1"/>
    <col min="14335" max="14335" width="17.77734375" style="13" customWidth="1"/>
    <col min="14336" max="14340" width="13.77734375" style="13" customWidth="1"/>
    <col min="14341" max="14341" width="5.77734375" style="13" customWidth="1"/>
    <col min="14342" max="14347" width="11.77734375" style="13" customWidth="1"/>
    <col min="14348" max="14588" width="8.77734375" style="13"/>
    <col min="14589" max="14589" width="19.77734375" style="13" customWidth="1"/>
    <col min="14590" max="14590" width="14.21875" style="13" customWidth="1"/>
    <col min="14591" max="14591" width="17.77734375" style="13" customWidth="1"/>
    <col min="14592" max="14596" width="13.77734375" style="13" customWidth="1"/>
    <col min="14597" max="14597" width="5.77734375" style="13" customWidth="1"/>
    <col min="14598" max="14603" width="11.77734375" style="13" customWidth="1"/>
    <col min="14604" max="14844" width="8.77734375" style="13"/>
    <col min="14845" max="14845" width="19.77734375" style="13" customWidth="1"/>
    <col min="14846" max="14846" width="14.21875" style="13" customWidth="1"/>
    <col min="14847" max="14847" width="17.77734375" style="13" customWidth="1"/>
    <col min="14848" max="14852" width="13.77734375" style="13" customWidth="1"/>
    <col min="14853" max="14853" width="5.77734375" style="13" customWidth="1"/>
    <col min="14854" max="14859" width="11.77734375" style="13" customWidth="1"/>
    <col min="14860" max="15100" width="8.77734375" style="13"/>
    <col min="15101" max="15101" width="19.77734375" style="13" customWidth="1"/>
    <col min="15102" max="15102" width="14.21875" style="13" customWidth="1"/>
    <col min="15103" max="15103" width="17.77734375" style="13" customWidth="1"/>
    <col min="15104" max="15108" width="13.77734375" style="13" customWidth="1"/>
    <col min="15109" max="15109" width="5.77734375" style="13" customWidth="1"/>
    <col min="15110" max="15115" width="11.77734375" style="13" customWidth="1"/>
    <col min="15116" max="15356" width="8.77734375" style="13"/>
    <col min="15357" max="15357" width="19.77734375" style="13" customWidth="1"/>
    <col min="15358" max="15358" width="14.21875" style="13" customWidth="1"/>
    <col min="15359" max="15359" width="17.77734375" style="13" customWidth="1"/>
    <col min="15360" max="15364" width="13.77734375" style="13" customWidth="1"/>
    <col min="15365" max="15365" width="5.77734375" style="13" customWidth="1"/>
    <col min="15366" max="15371" width="11.77734375" style="13" customWidth="1"/>
    <col min="15372" max="15612" width="8.77734375" style="13"/>
    <col min="15613" max="15613" width="19.77734375" style="13" customWidth="1"/>
    <col min="15614" max="15614" width="14.21875" style="13" customWidth="1"/>
    <col min="15615" max="15615" width="17.77734375" style="13" customWidth="1"/>
    <col min="15616" max="15620" width="13.77734375" style="13" customWidth="1"/>
    <col min="15621" max="15621" width="5.77734375" style="13" customWidth="1"/>
    <col min="15622" max="15627" width="11.77734375" style="13" customWidth="1"/>
    <col min="15628" max="15868" width="8.77734375" style="13"/>
    <col min="15869" max="15869" width="19.77734375" style="13" customWidth="1"/>
    <col min="15870" max="15870" width="14.21875" style="13" customWidth="1"/>
    <col min="15871" max="15871" width="17.77734375" style="13" customWidth="1"/>
    <col min="15872" max="15876" width="13.77734375" style="13" customWidth="1"/>
    <col min="15877" max="15877" width="5.77734375" style="13" customWidth="1"/>
    <col min="15878" max="15883" width="11.77734375" style="13" customWidth="1"/>
    <col min="15884" max="16124" width="8.77734375" style="13"/>
    <col min="16125" max="16125" width="19.77734375" style="13" customWidth="1"/>
    <col min="16126" max="16126" width="14.21875" style="13" customWidth="1"/>
    <col min="16127" max="16127" width="17.77734375" style="13" customWidth="1"/>
    <col min="16128" max="16132" width="13.77734375" style="13" customWidth="1"/>
    <col min="16133" max="16133" width="5.77734375" style="13" customWidth="1"/>
    <col min="16134" max="16139" width="11.77734375" style="13" customWidth="1"/>
    <col min="16140" max="16380" width="8.77734375" style="13"/>
    <col min="16381" max="16384" width="8.77734375" style="13" customWidth="1"/>
  </cols>
  <sheetData>
    <row r="1" spans="1:13" ht="21">
      <c r="A1" s="3" t="s">
        <v>0</v>
      </c>
      <c r="B1" s="191" t="str">
        <f>'[2]MSRP List Price'!B1:Y1</f>
        <v>Canon</v>
      </c>
      <c r="C1" s="191"/>
      <c r="D1" s="191"/>
      <c r="E1" s="191"/>
      <c r="F1" s="191"/>
      <c r="G1" s="191"/>
      <c r="H1" s="191"/>
      <c r="I1" s="191"/>
      <c r="J1" s="191"/>
      <c r="K1" s="191"/>
    </row>
    <row r="2" spans="1:13" ht="21">
      <c r="A2" s="217" t="s">
        <v>31</v>
      </c>
      <c r="B2" s="217" t="s">
        <v>32</v>
      </c>
      <c r="C2" s="217" t="s">
        <v>87</v>
      </c>
      <c r="D2" s="219" t="s">
        <v>33</v>
      </c>
      <c r="E2" s="220"/>
      <c r="F2" s="220"/>
      <c r="H2" s="221" t="s">
        <v>59</v>
      </c>
      <c r="I2" s="221"/>
      <c r="J2" s="221"/>
      <c r="K2" s="221"/>
    </row>
    <row r="3" spans="1:13" ht="30" customHeight="1">
      <c r="A3" s="218"/>
      <c r="B3" s="218"/>
      <c r="C3" s="218"/>
      <c r="D3" s="40" t="s">
        <v>34</v>
      </c>
      <c r="E3" s="40" t="s">
        <v>35</v>
      </c>
      <c r="F3" s="40" t="s">
        <v>36</v>
      </c>
      <c r="H3" s="27" t="s">
        <v>60</v>
      </c>
      <c r="I3" s="28" t="s">
        <v>34</v>
      </c>
      <c r="J3" s="28" t="s">
        <v>35</v>
      </c>
      <c r="K3" s="28" t="s">
        <v>36</v>
      </c>
    </row>
    <row r="4" spans="1:13">
      <c r="A4" s="11">
        <v>12</v>
      </c>
      <c r="B4" s="35">
        <v>4.6399999999999997E-2</v>
      </c>
      <c r="C4" s="36">
        <v>45016</v>
      </c>
      <c r="D4" s="12">
        <v>8.9617818574455804E-2</v>
      </c>
      <c r="E4" s="37">
        <v>9.2462297431715343E-2</v>
      </c>
      <c r="F4" s="37">
        <v>8.9617818574455804E-2</v>
      </c>
      <c r="H4" s="29">
        <v>12</v>
      </c>
      <c r="I4" s="30">
        <f t="shared" ref="I4:K9" si="0">0.0035/D4</f>
        <v>3.905473326258381E-2</v>
      </c>
      <c r="J4" s="30">
        <f t="shared" si="0"/>
        <v>3.7853266652656967E-2</v>
      </c>
      <c r="K4" s="30">
        <f>0.0035/F4</f>
        <v>3.905473326258381E-2</v>
      </c>
    </row>
    <row r="5" spans="1:13">
      <c r="A5" s="11">
        <v>18</v>
      </c>
      <c r="B5" s="35">
        <v>4.3499999999999997E-2</v>
      </c>
      <c r="C5" s="36">
        <v>45016</v>
      </c>
      <c r="D5" s="12">
        <v>6.1611014956819657E-2</v>
      </c>
      <c r="E5" s="12">
        <v>6.4451156755695252E-2</v>
      </c>
      <c r="F5" s="12">
        <v>6.1611014956819657E-2</v>
      </c>
      <c r="H5" s="29">
        <v>18</v>
      </c>
      <c r="I5" s="30">
        <f t="shared" si="0"/>
        <v>5.6808023734927757E-2</v>
      </c>
      <c r="J5" s="30">
        <f t="shared" si="0"/>
        <v>5.4304688638357468E-2</v>
      </c>
      <c r="K5" s="30">
        <f t="shared" si="0"/>
        <v>5.6808023734927757E-2</v>
      </c>
    </row>
    <row r="6" spans="1:13">
      <c r="A6" s="11">
        <v>24</v>
      </c>
      <c r="B6" s="35">
        <v>4.0599999999999997E-2</v>
      </c>
      <c r="C6" s="36">
        <v>45016</v>
      </c>
      <c r="D6" s="12">
        <v>4.7570009859382797E-2</v>
      </c>
      <c r="E6" s="12">
        <v>5.0437773103174453E-2</v>
      </c>
      <c r="F6" s="12">
        <v>4.7570009859382797E-2</v>
      </c>
      <c r="H6" s="29">
        <v>24</v>
      </c>
      <c r="I6" s="30">
        <f t="shared" si="0"/>
        <v>7.357576780719656E-2</v>
      </c>
      <c r="J6" s="30">
        <f t="shared" si="0"/>
        <v>6.9392437149048455E-2</v>
      </c>
      <c r="K6" s="30">
        <f t="shared" si="0"/>
        <v>7.357576780719656E-2</v>
      </c>
    </row>
    <row r="7" spans="1:13">
      <c r="A7" s="11">
        <v>36</v>
      </c>
      <c r="B7" s="35">
        <v>3.8100000000000002E-2</v>
      </c>
      <c r="C7" s="36">
        <v>45016</v>
      </c>
      <c r="D7" s="12">
        <v>3.3602509016299978E-2</v>
      </c>
      <c r="E7" s="12">
        <v>3.6560027730339846E-2</v>
      </c>
      <c r="F7" s="12">
        <v>3.3602509016299978E-2</v>
      </c>
      <c r="H7" s="29">
        <v>36</v>
      </c>
      <c r="I7" s="30">
        <f t="shared" si="0"/>
        <v>0.10415888879911356</v>
      </c>
      <c r="J7" s="30">
        <f t="shared" si="0"/>
        <v>9.5732968963135559E-2</v>
      </c>
      <c r="K7" s="30">
        <f t="shared" si="0"/>
        <v>0.10415888879911356</v>
      </c>
    </row>
    <row r="8" spans="1:13">
      <c r="A8" s="11">
        <v>48</v>
      </c>
      <c r="B8" s="35">
        <v>3.7100000000000001E-2</v>
      </c>
      <c r="C8" s="36">
        <v>45016</v>
      </c>
      <c r="D8" s="12">
        <v>2.668378540595414E-2</v>
      </c>
      <c r="E8" s="12">
        <v>2.9747304537810111E-2</v>
      </c>
      <c r="F8" s="12">
        <v>2.668378540595414E-2</v>
      </c>
      <c r="H8" s="29">
        <v>48</v>
      </c>
      <c r="I8" s="30">
        <f t="shared" si="0"/>
        <v>0.13116579775892742</v>
      </c>
      <c r="J8" s="30">
        <f t="shared" si="0"/>
        <v>0.11765771905657363</v>
      </c>
      <c r="K8" s="30">
        <f t="shared" si="0"/>
        <v>0.13116579775892742</v>
      </c>
    </row>
    <row r="9" spans="1:13">
      <c r="A9" s="11">
        <v>60</v>
      </c>
      <c r="B9" s="35">
        <v>3.5999999999999997E-2</v>
      </c>
      <c r="C9" s="36">
        <v>45016</v>
      </c>
      <c r="D9" s="12">
        <v>2.254883384043237E-2</v>
      </c>
      <c r="E9" s="12">
        <v>2.5720953005113737E-2</v>
      </c>
      <c r="F9" s="12">
        <v>2.254883384043237E-2</v>
      </c>
      <c r="H9" s="29">
        <v>60</v>
      </c>
      <c r="I9" s="30">
        <f t="shared" si="0"/>
        <v>0.15521867005486295</v>
      </c>
      <c r="J9" s="30">
        <f t="shared" si="0"/>
        <v>0.13607582888954947</v>
      </c>
      <c r="K9" s="30">
        <f>0.0035/F9</f>
        <v>0.15521867005486295</v>
      </c>
    </row>
    <row r="10" spans="1:13">
      <c r="A10" s="38"/>
      <c r="B10" s="38"/>
      <c r="C10" s="38"/>
    </row>
    <row r="11" spans="1:13">
      <c r="A11" s="14"/>
      <c r="B11" s="14"/>
      <c r="C11" s="14"/>
    </row>
    <row r="12" spans="1:13">
      <c r="A12" s="15"/>
      <c r="B12" s="15"/>
      <c r="C12" s="15"/>
      <c r="D12" s="15"/>
      <c r="E12" s="15"/>
      <c r="F12" s="15"/>
      <c r="G12" s="15"/>
      <c r="H12" s="15"/>
      <c r="I12" s="15"/>
    </row>
    <row r="13" spans="1:13" ht="15" thickBot="1">
      <c r="A13" s="10"/>
      <c r="B13" s="10"/>
      <c r="C13" s="10"/>
    </row>
    <row r="14" spans="1:13" ht="14.7" customHeight="1">
      <c r="A14" s="71" t="s">
        <v>274</v>
      </c>
      <c r="B14" s="72"/>
      <c r="C14" s="72"/>
      <c r="D14" s="73"/>
      <c r="E14" s="73"/>
      <c r="F14" s="74"/>
      <c r="G14" s="70"/>
      <c r="H14" s="70"/>
      <c r="I14" s="70"/>
      <c r="K14" s="208" t="s">
        <v>275</v>
      </c>
      <c r="L14" s="209"/>
      <c r="M14" s="210"/>
    </row>
    <row r="15" spans="1:13">
      <c r="A15" s="75"/>
      <c r="B15" s="76"/>
      <c r="C15" s="76"/>
      <c r="D15" s="77"/>
      <c r="E15" s="77"/>
      <c r="F15" s="78"/>
      <c r="G15" s="70"/>
      <c r="H15" s="70"/>
      <c r="I15" s="70"/>
      <c r="K15" s="211"/>
      <c r="L15" s="212"/>
      <c r="M15" s="213"/>
    </row>
    <row r="16" spans="1:13">
      <c r="A16" s="75" t="s">
        <v>276</v>
      </c>
      <c r="B16" s="76"/>
      <c r="C16" s="76"/>
      <c r="D16" s="77"/>
      <c r="E16" s="77"/>
      <c r="F16" s="78"/>
      <c r="G16" s="70"/>
      <c r="H16" s="70"/>
      <c r="I16" s="70"/>
      <c r="K16" s="211"/>
      <c r="L16" s="212"/>
      <c r="M16" s="213"/>
    </row>
    <row r="17" spans="1:13">
      <c r="A17" s="79"/>
      <c r="B17" s="76" t="s">
        <v>277</v>
      </c>
      <c r="C17" s="77"/>
      <c r="D17" s="77"/>
      <c r="E17" s="77"/>
      <c r="F17" s="78"/>
      <c r="G17" s="70"/>
      <c r="H17" s="70"/>
      <c r="I17" s="70"/>
      <c r="K17" s="211"/>
      <c r="L17" s="212"/>
      <c r="M17" s="213"/>
    </row>
    <row r="18" spans="1:13">
      <c r="A18" s="79"/>
      <c r="B18" s="76" t="s">
        <v>278</v>
      </c>
      <c r="C18" s="77"/>
      <c r="D18" s="77"/>
      <c r="E18" s="77"/>
      <c r="F18" s="78"/>
      <c r="G18" s="70"/>
      <c r="H18" s="70"/>
      <c r="I18" s="70"/>
      <c r="K18" s="211"/>
      <c r="L18" s="212"/>
      <c r="M18" s="213"/>
    </row>
    <row r="19" spans="1:13">
      <c r="A19" s="79"/>
      <c r="B19" s="77"/>
      <c r="C19" s="77"/>
      <c r="D19" s="77"/>
      <c r="E19" s="77"/>
      <c r="F19" s="78"/>
      <c r="G19" s="70"/>
      <c r="H19" s="70"/>
      <c r="I19" s="70"/>
      <c r="K19" s="211"/>
      <c r="L19" s="212"/>
      <c r="M19" s="213"/>
    </row>
    <row r="20" spans="1:13">
      <c r="A20" s="80" t="s">
        <v>279</v>
      </c>
      <c r="B20" s="81"/>
      <c r="C20" s="81"/>
      <c r="D20" s="81"/>
      <c r="E20" s="81"/>
      <c r="F20" s="82"/>
      <c r="G20" s="15"/>
      <c r="H20" s="15"/>
      <c r="I20" s="15"/>
      <c r="K20" s="211"/>
      <c r="L20" s="212"/>
      <c r="M20" s="213"/>
    </row>
    <row r="21" spans="1:13">
      <c r="A21" s="83"/>
      <c r="B21" s="84" t="s">
        <v>280</v>
      </c>
      <c r="C21" s="85"/>
      <c r="D21" s="81"/>
      <c r="E21" s="81"/>
      <c r="F21" s="82"/>
      <c r="K21" s="211"/>
      <c r="L21" s="212"/>
      <c r="M21" s="213"/>
    </row>
    <row r="22" spans="1:13" ht="14.7" customHeight="1">
      <c r="A22" s="86"/>
      <c r="B22" s="76" t="s">
        <v>281</v>
      </c>
      <c r="C22" s="76"/>
      <c r="D22" s="76"/>
      <c r="E22" s="76"/>
      <c r="F22" s="87"/>
      <c r="G22" s="69"/>
      <c r="H22" s="69"/>
      <c r="I22" s="69"/>
      <c r="K22" s="211"/>
      <c r="L22" s="212"/>
      <c r="M22" s="213"/>
    </row>
    <row r="23" spans="1:13">
      <c r="A23" s="75"/>
      <c r="B23" s="76"/>
      <c r="C23" s="76"/>
      <c r="D23" s="76"/>
      <c r="E23" s="76"/>
      <c r="F23" s="87"/>
      <c r="G23" s="69"/>
      <c r="H23" s="69"/>
      <c r="I23" s="69"/>
      <c r="K23" s="211"/>
      <c r="L23" s="212"/>
      <c r="M23" s="213"/>
    </row>
    <row r="24" spans="1:13">
      <c r="A24" s="75" t="s">
        <v>282</v>
      </c>
      <c r="B24" s="76"/>
      <c r="C24" s="76"/>
      <c r="D24" s="76"/>
      <c r="E24" s="76"/>
      <c r="F24" s="87"/>
      <c r="G24" s="69"/>
      <c r="H24" s="69"/>
      <c r="I24" s="69"/>
      <c r="K24" s="211"/>
      <c r="L24" s="212"/>
      <c r="M24" s="213"/>
    </row>
    <row r="25" spans="1:13">
      <c r="A25" s="75"/>
      <c r="B25" s="76" t="s">
        <v>283</v>
      </c>
      <c r="C25" s="76"/>
      <c r="D25" s="76"/>
      <c r="E25" s="76"/>
      <c r="F25" s="87"/>
      <c r="G25" s="69"/>
      <c r="H25" s="69"/>
      <c r="I25" s="69"/>
      <c r="K25" s="211"/>
      <c r="L25" s="212"/>
      <c r="M25" s="213"/>
    </row>
    <row r="26" spans="1:13" ht="15" thickBot="1">
      <c r="A26" s="88"/>
      <c r="B26" s="89"/>
      <c r="C26" s="89"/>
      <c r="D26" s="89"/>
      <c r="E26" s="89"/>
      <c r="F26" s="90"/>
      <c r="G26" s="69"/>
      <c r="H26" s="69"/>
      <c r="I26" s="69"/>
      <c r="K26" s="211"/>
      <c r="L26" s="212"/>
      <c r="M26" s="213"/>
    </row>
    <row r="27" spans="1:13">
      <c r="A27" s="69"/>
      <c r="B27" s="69"/>
      <c r="C27" s="69"/>
      <c r="D27" s="69"/>
      <c r="E27" s="69"/>
      <c r="F27" s="69"/>
      <c r="G27" s="69"/>
      <c r="H27" s="69"/>
      <c r="I27" s="69"/>
      <c r="K27" s="211"/>
      <c r="L27" s="212"/>
      <c r="M27" s="213"/>
    </row>
    <row r="28" spans="1:13">
      <c r="A28" s="69"/>
      <c r="B28" s="69"/>
      <c r="C28" s="69"/>
      <c r="D28" s="69"/>
      <c r="E28" s="69"/>
      <c r="F28" s="69"/>
      <c r="G28" s="69"/>
      <c r="H28" s="69"/>
      <c r="I28" s="69"/>
      <c r="K28" s="211"/>
      <c r="L28" s="212"/>
      <c r="M28" s="213"/>
    </row>
    <row r="29" spans="1:13" ht="48" customHeight="1" thickBot="1">
      <c r="A29" s="69"/>
      <c r="B29" s="69"/>
      <c r="C29" s="69"/>
      <c r="D29" s="69"/>
      <c r="E29" s="69"/>
      <c r="F29" s="69"/>
      <c r="G29" s="69"/>
      <c r="H29" s="69"/>
      <c r="I29" s="69"/>
      <c r="K29" s="214"/>
      <c r="L29" s="215"/>
      <c r="M29" s="216"/>
    </row>
    <row r="30" spans="1:13">
      <c r="A30" s="69"/>
      <c r="B30" s="69"/>
      <c r="C30" s="69"/>
      <c r="D30" s="69"/>
      <c r="E30" s="69"/>
      <c r="F30" s="69"/>
      <c r="G30" s="69"/>
      <c r="H30" s="69"/>
      <c r="I30" s="69"/>
    </row>
    <row r="31" spans="1:13">
      <c r="A31" s="69"/>
      <c r="B31" s="69"/>
      <c r="C31" s="69"/>
      <c r="D31" s="69"/>
      <c r="E31" s="69"/>
      <c r="F31" s="69"/>
      <c r="G31" s="69"/>
      <c r="H31" s="69"/>
      <c r="I31" s="69"/>
    </row>
    <row r="32" spans="1:13">
      <c r="A32" s="69"/>
      <c r="B32" s="69"/>
      <c r="C32" s="69"/>
      <c r="D32" s="69"/>
      <c r="E32" s="69"/>
      <c r="F32" s="69"/>
      <c r="G32" s="69"/>
      <c r="H32" s="69"/>
      <c r="I32" s="69"/>
    </row>
    <row r="33" spans="1:9">
      <c r="A33" s="69"/>
      <c r="B33" s="69"/>
      <c r="C33" s="69"/>
      <c r="D33" s="69"/>
      <c r="E33" s="69"/>
      <c r="F33" s="69"/>
      <c r="G33" s="69"/>
      <c r="H33" s="69"/>
      <c r="I33" s="69"/>
    </row>
    <row r="34" spans="1:9">
      <c r="A34" s="69"/>
      <c r="B34" s="69"/>
      <c r="C34" s="69"/>
      <c r="D34" s="69"/>
      <c r="E34" s="69"/>
      <c r="F34" s="69"/>
      <c r="G34" s="69"/>
      <c r="H34" s="69"/>
      <c r="I34" s="69"/>
    </row>
    <row r="35" spans="1:9" ht="242.7" customHeight="1">
      <c r="A35" s="69"/>
      <c r="B35" s="69"/>
      <c r="C35" s="69"/>
      <c r="D35" s="69"/>
      <c r="E35" s="69"/>
      <c r="F35" s="69"/>
      <c r="G35" s="69"/>
      <c r="H35" s="69"/>
      <c r="I35" s="69"/>
    </row>
  </sheetData>
  <mergeCells count="7">
    <mergeCell ref="K14:M29"/>
    <mergeCell ref="B1:K1"/>
    <mergeCell ref="A2:A3"/>
    <mergeCell ref="B2:B3"/>
    <mergeCell ref="C2:C3"/>
    <mergeCell ref="D2:F2"/>
    <mergeCell ref="H2:K2"/>
  </mergeCells>
  <pageMargins left="0.25" right="0.25" top="1" bottom="0.5" header="0.3" footer="0.3"/>
  <pageSetup scale="68" orientation="landscape" r:id="rId1"/>
  <headerFooter>
    <oddHeader xml:space="preserve">&amp;C&amp;"Calibri,Bold"&amp;20Leasing and Rental Rates Worksheet&amp;"Calibri,Regular"&amp;11
&amp;"Calibri,Bold"&amp;14Group A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5"/>
  <sheetViews>
    <sheetView showGridLines="0" topLeftCell="B3" zoomScale="90" zoomScaleNormal="90" workbookViewId="0">
      <selection activeCell="O28" sqref="O28"/>
    </sheetView>
  </sheetViews>
  <sheetFormatPr defaultRowHeight="14.4"/>
  <cols>
    <col min="1" max="1" width="20.77734375" customWidth="1"/>
    <col min="2" max="2" width="54.21875" customWidth="1"/>
    <col min="3" max="3" width="12.21875" style="42" customWidth="1"/>
    <col min="4" max="4" width="12.21875" style="150" customWidth="1"/>
    <col min="5" max="6" width="11.21875" style="150" customWidth="1"/>
    <col min="7" max="8" width="11.77734375" style="150" customWidth="1"/>
    <col min="9" max="14" width="11.21875" style="150" customWidth="1"/>
    <col min="15" max="15" width="13" style="42" customWidth="1"/>
    <col min="16" max="16" width="13" style="172" customWidth="1"/>
    <col min="17" max="17" width="13" customWidth="1"/>
    <col min="18" max="18" width="13.5546875" customWidth="1"/>
  </cols>
  <sheetData>
    <row r="1" spans="1:18" ht="21">
      <c r="A1" s="3" t="s">
        <v>0</v>
      </c>
      <c r="B1" s="191" t="str">
        <f>'MSRP List Price'!B1:L1</f>
        <v>Canon</v>
      </c>
      <c r="C1" s="191"/>
      <c r="D1" s="191"/>
      <c r="E1" s="191"/>
      <c r="F1" s="191"/>
      <c r="G1" s="191"/>
      <c r="H1" s="191"/>
      <c r="I1" s="191"/>
      <c r="J1" s="191"/>
      <c r="K1" s="191"/>
      <c r="L1" s="191"/>
      <c r="M1" s="191"/>
      <c r="N1" s="191"/>
      <c r="O1" s="191"/>
      <c r="P1" s="191"/>
      <c r="Q1" s="191"/>
      <c r="R1" s="191"/>
    </row>
    <row r="2" spans="1:18" ht="25.8">
      <c r="A2" s="180" t="s">
        <v>16</v>
      </c>
      <c r="B2" s="181"/>
      <c r="C2" s="181"/>
      <c r="D2" s="181"/>
      <c r="E2" s="181"/>
      <c r="F2" s="181"/>
      <c r="G2" s="181"/>
      <c r="H2" s="181"/>
      <c r="I2" s="181"/>
      <c r="J2" s="181"/>
      <c r="K2" s="181"/>
      <c r="L2" s="181"/>
      <c r="M2" s="181"/>
      <c r="N2" s="181"/>
      <c r="O2" s="181"/>
      <c r="P2" s="181"/>
      <c r="Q2" s="181"/>
      <c r="R2" s="181"/>
    </row>
    <row r="3" spans="1:18" ht="25.95" customHeight="1">
      <c r="A3" s="182" t="s">
        <v>17</v>
      </c>
      <c r="B3" s="183"/>
      <c r="C3" s="183"/>
      <c r="D3" s="183"/>
      <c r="E3" s="183"/>
      <c r="F3" s="183"/>
      <c r="G3" s="183"/>
      <c r="H3" s="183"/>
      <c r="I3" s="183"/>
      <c r="J3" s="183"/>
      <c r="K3" s="183"/>
      <c r="L3" s="183"/>
      <c r="M3" s="183"/>
      <c r="N3" s="183"/>
      <c r="O3" s="183"/>
      <c r="P3" s="183"/>
      <c r="Q3" s="183"/>
      <c r="R3" s="183"/>
    </row>
    <row r="4" spans="1:18" ht="25.95" customHeight="1">
      <c r="A4" s="182" t="s">
        <v>37</v>
      </c>
      <c r="B4" s="183"/>
      <c r="C4" s="183"/>
      <c r="D4" s="183"/>
      <c r="E4" s="183"/>
      <c r="F4" s="183"/>
      <c r="G4" s="183"/>
      <c r="H4" s="183"/>
      <c r="I4" s="183"/>
      <c r="J4" s="183"/>
      <c r="K4" s="183"/>
      <c r="L4" s="183"/>
      <c r="M4" s="183"/>
      <c r="N4" s="183"/>
      <c r="O4" s="183"/>
      <c r="P4" s="183"/>
      <c r="Q4" s="183"/>
      <c r="R4" s="183"/>
    </row>
    <row r="5" spans="1:18" ht="25.95" customHeight="1">
      <c r="A5" s="184" t="s">
        <v>3</v>
      </c>
      <c r="B5" s="185"/>
      <c r="C5" s="185"/>
      <c r="D5" s="185"/>
      <c r="E5" s="185"/>
      <c r="F5" s="185"/>
      <c r="G5" s="185"/>
      <c r="H5" s="185"/>
      <c r="I5" s="185"/>
      <c r="J5" s="185"/>
      <c r="K5" s="185"/>
      <c r="L5" s="185"/>
      <c r="M5" s="185"/>
      <c r="N5" s="185"/>
      <c r="O5" s="185"/>
      <c r="P5" s="185"/>
      <c r="Q5" s="185"/>
      <c r="R5" s="185"/>
    </row>
    <row r="6" spans="1:18" s="152" customFormat="1" ht="14.55" customHeight="1">
      <c r="A6" s="228" t="s">
        <v>38</v>
      </c>
      <c r="B6" s="229"/>
      <c r="C6" s="47" t="s">
        <v>39</v>
      </c>
      <c r="D6" s="47" t="s">
        <v>39</v>
      </c>
      <c r="E6" s="234" t="s">
        <v>39</v>
      </c>
      <c r="F6" s="223"/>
      <c r="G6" s="222" t="s">
        <v>39</v>
      </c>
      <c r="H6" s="223"/>
      <c r="I6" s="222" t="s">
        <v>39</v>
      </c>
      <c r="J6" s="223"/>
      <c r="K6" s="222" t="s">
        <v>39</v>
      </c>
      <c r="L6" s="223"/>
      <c r="M6" s="222" t="s">
        <v>39</v>
      </c>
      <c r="N6" s="223"/>
      <c r="O6" s="47" t="s">
        <v>40</v>
      </c>
      <c r="P6" s="47" t="s">
        <v>40</v>
      </c>
      <c r="Q6" s="47" t="s">
        <v>41</v>
      </c>
      <c r="R6" s="47" t="s">
        <v>41</v>
      </c>
    </row>
    <row r="7" spans="1:18" s="152" customFormat="1" ht="14.55" customHeight="1">
      <c r="A7" s="230"/>
      <c r="B7" s="231"/>
      <c r="C7" s="48" t="s">
        <v>53</v>
      </c>
      <c r="D7" s="48" t="s">
        <v>53</v>
      </c>
      <c r="E7" s="235" t="s">
        <v>53</v>
      </c>
      <c r="F7" s="225"/>
      <c r="G7" s="224" t="s">
        <v>53</v>
      </c>
      <c r="H7" s="225"/>
      <c r="I7" s="224" t="s">
        <v>53</v>
      </c>
      <c r="J7" s="225"/>
      <c r="K7" s="224" t="s">
        <v>53</v>
      </c>
      <c r="L7" s="225"/>
      <c r="M7" s="224" t="s">
        <v>53</v>
      </c>
      <c r="N7" s="225"/>
      <c r="O7" s="48" t="s">
        <v>54</v>
      </c>
      <c r="P7" s="48" t="s">
        <v>54</v>
      </c>
      <c r="Q7" s="48" t="s">
        <v>42</v>
      </c>
      <c r="R7" s="48" t="s">
        <v>42</v>
      </c>
    </row>
    <row r="8" spans="1:18" s="152" customFormat="1">
      <c r="A8" s="232"/>
      <c r="B8" s="233"/>
      <c r="C8" s="49" t="s">
        <v>43</v>
      </c>
      <c r="D8" s="49" t="s">
        <v>43</v>
      </c>
      <c r="E8" s="49" t="s">
        <v>44</v>
      </c>
      <c r="F8" s="49" t="s">
        <v>43</v>
      </c>
      <c r="G8" s="49" t="s">
        <v>44</v>
      </c>
      <c r="H8" s="49" t="s">
        <v>43</v>
      </c>
      <c r="I8" s="49" t="s">
        <v>44</v>
      </c>
      <c r="J8" s="49" t="s">
        <v>43</v>
      </c>
      <c r="K8" s="49" t="s">
        <v>44</v>
      </c>
      <c r="L8" s="49" t="s">
        <v>43</v>
      </c>
      <c r="M8" s="49" t="s">
        <v>44</v>
      </c>
      <c r="N8" s="49" t="s">
        <v>43</v>
      </c>
      <c r="O8" s="49" t="s">
        <v>43</v>
      </c>
      <c r="P8" s="49" t="s">
        <v>43</v>
      </c>
      <c r="Q8" s="49" t="s">
        <v>43</v>
      </c>
      <c r="R8" s="49" t="s">
        <v>43</v>
      </c>
    </row>
    <row r="9" spans="1:18">
      <c r="A9" s="243" t="s">
        <v>4</v>
      </c>
      <c r="B9" s="244"/>
      <c r="C9" s="32" t="s">
        <v>70</v>
      </c>
      <c r="D9" s="32" t="s">
        <v>70</v>
      </c>
      <c r="E9" s="226" t="s">
        <v>70</v>
      </c>
      <c r="F9" s="227"/>
      <c r="G9" s="252" t="s">
        <v>70</v>
      </c>
      <c r="H9" s="253"/>
      <c r="I9" s="226" t="s">
        <v>70</v>
      </c>
      <c r="J9" s="227"/>
      <c r="K9" s="226" t="s">
        <v>70</v>
      </c>
      <c r="L9" s="227"/>
      <c r="M9" s="226" t="s">
        <v>70</v>
      </c>
      <c r="N9" s="227"/>
      <c r="O9" s="16" t="s">
        <v>70</v>
      </c>
      <c r="P9" s="120" t="s">
        <v>70</v>
      </c>
      <c r="Q9" s="32" t="s">
        <v>70</v>
      </c>
      <c r="R9" s="32" t="s">
        <v>70</v>
      </c>
    </row>
    <row r="10" spans="1:18" ht="28.8">
      <c r="A10" s="243" t="s">
        <v>5</v>
      </c>
      <c r="B10" s="244"/>
      <c r="C10" s="33" t="s">
        <v>92</v>
      </c>
      <c r="D10" s="148" t="s">
        <v>396</v>
      </c>
      <c r="E10" s="245" t="s">
        <v>72</v>
      </c>
      <c r="F10" s="246"/>
      <c r="G10" s="226" t="s">
        <v>88</v>
      </c>
      <c r="H10" s="227"/>
      <c r="I10" s="226" t="s">
        <v>74</v>
      </c>
      <c r="J10" s="227"/>
      <c r="K10" s="236" t="s">
        <v>398</v>
      </c>
      <c r="L10" s="237"/>
      <c r="M10" s="310" t="s">
        <v>407</v>
      </c>
      <c r="N10" s="311"/>
      <c r="O10" s="16" t="s">
        <v>89</v>
      </c>
      <c r="P10" s="173" t="s">
        <v>403</v>
      </c>
      <c r="Q10" s="56" t="s">
        <v>75</v>
      </c>
      <c r="R10" s="56" t="s">
        <v>76</v>
      </c>
    </row>
    <row r="11" spans="1:18" ht="18">
      <c r="A11" s="247" t="s">
        <v>45</v>
      </c>
      <c r="B11" s="248"/>
      <c r="C11" s="50"/>
      <c r="D11" s="50"/>
      <c r="E11" s="50"/>
      <c r="F11" s="50"/>
      <c r="G11" s="50"/>
      <c r="H11" s="50"/>
      <c r="I11" s="50"/>
      <c r="J11" s="50"/>
      <c r="K11" s="50"/>
      <c r="L11" s="50"/>
      <c r="M11" s="50"/>
      <c r="N11" s="50"/>
      <c r="O11" s="50"/>
      <c r="P11" s="145"/>
      <c r="Q11" s="17"/>
      <c r="R11" s="17"/>
    </row>
    <row r="12" spans="1:18">
      <c r="A12" s="249" t="s">
        <v>46</v>
      </c>
      <c r="B12" s="18" t="s">
        <v>85</v>
      </c>
      <c r="C12" s="309">
        <v>2.81E-2</v>
      </c>
      <c r="D12" s="122">
        <v>2.81E-2</v>
      </c>
      <c r="E12" s="309">
        <v>0.20230000000000001</v>
      </c>
      <c r="F12" s="309">
        <v>2.2499999999999999E-2</v>
      </c>
      <c r="G12" s="309">
        <v>8.8599999999999998E-2</v>
      </c>
      <c r="H12" s="309">
        <v>2.8899999999999999E-2</v>
      </c>
      <c r="I12" s="309">
        <v>0.1236</v>
      </c>
      <c r="J12" s="309">
        <v>1.6899999999999998E-2</v>
      </c>
      <c r="K12" s="122">
        <v>0.1236</v>
      </c>
      <c r="L12" s="122">
        <v>1.6899999999999998E-2</v>
      </c>
      <c r="M12" s="312">
        <v>0.2001</v>
      </c>
      <c r="N12" s="312">
        <v>5.2999999999999999E-2</v>
      </c>
      <c r="O12" s="309">
        <v>1.9099999999999999E-2</v>
      </c>
      <c r="P12" s="168">
        <v>1.6299999999999999E-2</v>
      </c>
      <c r="Q12" s="309">
        <v>1.6899999999999998E-2</v>
      </c>
      <c r="R12" s="309">
        <v>1.6899999999999998E-2</v>
      </c>
    </row>
    <row r="13" spans="1:18">
      <c r="A13" s="250"/>
      <c r="B13" s="31" t="s">
        <v>61</v>
      </c>
      <c r="C13" s="52" t="s">
        <v>80</v>
      </c>
      <c r="D13" s="52" t="s">
        <v>80</v>
      </c>
      <c r="E13" s="52" t="s">
        <v>80</v>
      </c>
      <c r="F13" s="52" t="s">
        <v>80</v>
      </c>
      <c r="G13" s="52" t="s">
        <v>80</v>
      </c>
      <c r="H13" s="52" t="s">
        <v>80</v>
      </c>
      <c r="I13" s="52" t="s">
        <v>80</v>
      </c>
      <c r="J13" s="52" t="s">
        <v>80</v>
      </c>
      <c r="K13" s="52" t="s">
        <v>80</v>
      </c>
      <c r="L13" s="52" t="s">
        <v>80</v>
      </c>
      <c r="M13" s="313" t="s">
        <v>80</v>
      </c>
      <c r="N13" s="313" t="s">
        <v>80</v>
      </c>
      <c r="O13" s="51" t="s">
        <v>80</v>
      </c>
      <c r="P13" s="159" t="s">
        <v>80</v>
      </c>
      <c r="Q13" s="52" t="s">
        <v>80</v>
      </c>
      <c r="R13" s="52" t="s">
        <v>80</v>
      </c>
    </row>
    <row r="14" spans="1:18">
      <c r="A14" s="250"/>
      <c r="B14" s="19" t="s">
        <v>47</v>
      </c>
      <c r="C14" s="309">
        <v>2.8E-3</v>
      </c>
      <c r="D14" s="122">
        <v>2.8E-3</v>
      </c>
      <c r="E14" s="309">
        <v>4.1000000000000003E-3</v>
      </c>
      <c r="F14" s="309">
        <v>4.1000000000000003E-3</v>
      </c>
      <c r="G14" s="309">
        <v>4.5999999999999999E-3</v>
      </c>
      <c r="H14" s="309">
        <v>4.5999999999999999E-3</v>
      </c>
      <c r="I14" s="309">
        <v>1.6000000000000001E-3</v>
      </c>
      <c r="J14" s="309">
        <v>1.6000000000000001E-3</v>
      </c>
      <c r="K14" s="122">
        <v>1.6000000000000001E-3</v>
      </c>
      <c r="L14" s="122">
        <v>1.6000000000000001E-3</v>
      </c>
      <c r="M14" s="313">
        <v>1.54E-2</v>
      </c>
      <c r="N14" s="313">
        <v>1.54E-2</v>
      </c>
      <c r="O14" s="309">
        <v>1.4E-3</v>
      </c>
      <c r="P14" s="168">
        <v>1.2200000000000001E-2</v>
      </c>
      <c r="Q14" s="309">
        <v>2.0000000000000001E-4</v>
      </c>
      <c r="R14" s="309">
        <v>2.0000000000000001E-4</v>
      </c>
    </row>
    <row r="15" spans="1:18">
      <c r="A15" s="250"/>
      <c r="B15" s="20" t="s">
        <v>48</v>
      </c>
      <c r="C15" s="53">
        <v>0</v>
      </c>
      <c r="D15" s="53">
        <v>0</v>
      </c>
      <c r="E15" s="53">
        <v>0</v>
      </c>
      <c r="F15" s="53">
        <v>0</v>
      </c>
      <c r="G15" s="53">
        <v>0</v>
      </c>
      <c r="H15" s="53">
        <v>0</v>
      </c>
      <c r="I15" s="53">
        <v>0</v>
      </c>
      <c r="J15" s="53">
        <v>0</v>
      </c>
      <c r="K15" s="53">
        <v>0</v>
      </c>
      <c r="L15" s="53">
        <v>0</v>
      </c>
      <c r="M15" s="169">
        <v>0</v>
      </c>
      <c r="N15" s="169">
        <v>0</v>
      </c>
      <c r="O15" s="53">
        <v>0</v>
      </c>
      <c r="P15" s="169">
        <v>0</v>
      </c>
      <c r="Q15" s="53">
        <v>0</v>
      </c>
      <c r="R15" s="53">
        <v>0</v>
      </c>
    </row>
    <row r="16" spans="1:18">
      <c r="A16" s="250"/>
      <c r="B16" s="20" t="s">
        <v>49</v>
      </c>
      <c r="C16" s="53">
        <v>0</v>
      </c>
      <c r="D16" s="53">
        <v>0</v>
      </c>
      <c r="E16" s="53">
        <v>0</v>
      </c>
      <c r="F16" s="53">
        <v>0</v>
      </c>
      <c r="G16" s="53">
        <v>0</v>
      </c>
      <c r="H16" s="53">
        <v>0</v>
      </c>
      <c r="I16" s="53">
        <v>0</v>
      </c>
      <c r="J16" s="53">
        <v>0</v>
      </c>
      <c r="K16" s="53">
        <v>0</v>
      </c>
      <c r="L16" s="53">
        <v>0</v>
      </c>
      <c r="M16" s="169">
        <v>0</v>
      </c>
      <c r="N16" s="169">
        <v>0</v>
      </c>
      <c r="O16" s="53">
        <v>0</v>
      </c>
      <c r="P16" s="169">
        <v>0</v>
      </c>
      <c r="Q16" s="53">
        <v>0</v>
      </c>
      <c r="R16" s="53">
        <v>0</v>
      </c>
    </row>
    <row r="17" spans="1:18">
      <c r="A17" s="251"/>
      <c r="B17" s="20" t="s">
        <v>50</v>
      </c>
      <c r="C17" s="53">
        <v>0</v>
      </c>
      <c r="D17" s="53">
        <v>0</v>
      </c>
      <c r="E17" s="53">
        <v>0</v>
      </c>
      <c r="F17" s="53">
        <v>0</v>
      </c>
      <c r="G17" s="53">
        <v>0</v>
      </c>
      <c r="H17" s="53">
        <v>0</v>
      </c>
      <c r="I17" s="53">
        <v>0</v>
      </c>
      <c r="J17" s="53">
        <v>0</v>
      </c>
      <c r="K17" s="53">
        <v>0</v>
      </c>
      <c r="L17" s="53">
        <v>0</v>
      </c>
      <c r="M17" s="53">
        <v>0</v>
      </c>
      <c r="N17" s="53">
        <v>0</v>
      </c>
      <c r="O17" s="53">
        <v>0</v>
      </c>
      <c r="P17" s="169">
        <v>0</v>
      </c>
      <c r="Q17" s="53">
        <v>0</v>
      </c>
      <c r="R17" s="53">
        <v>0</v>
      </c>
    </row>
    <row r="18" spans="1:18" ht="10.199999999999999" customHeight="1">
      <c r="A18" s="21"/>
      <c r="B18" s="22"/>
      <c r="C18" s="54"/>
      <c r="D18" s="54"/>
      <c r="E18" s="54"/>
      <c r="F18" s="54"/>
      <c r="G18" s="54"/>
      <c r="H18" s="54"/>
      <c r="I18" s="54"/>
      <c r="J18" s="54"/>
      <c r="K18" s="54"/>
      <c r="L18" s="54"/>
      <c r="M18" s="54"/>
      <c r="N18" s="54"/>
      <c r="O18" s="54"/>
      <c r="P18" s="170"/>
      <c r="Q18" s="54"/>
      <c r="R18" s="54"/>
    </row>
    <row r="19" spans="1:18" s="24" customFormat="1">
      <c r="A19" s="240" t="s">
        <v>51</v>
      </c>
      <c r="B19" s="23" t="s">
        <v>86</v>
      </c>
      <c r="C19" s="316">
        <v>2.25</v>
      </c>
      <c r="D19" s="123">
        <v>2.25</v>
      </c>
      <c r="E19" s="317">
        <v>6.18</v>
      </c>
      <c r="F19" s="318">
        <v>2.25</v>
      </c>
      <c r="G19" s="317">
        <v>13.77</v>
      </c>
      <c r="H19" s="318">
        <v>2.25</v>
      </c>
      <c r="I19" s="317">
        <v>4.78</v>
      </c>
      <c r="J19" s="318">
        <v>2.25</v>
      </c>
      <c r="K19" s="238">
        <v>4.78</v>
      </c>
      <c r="L19" s="239">
        <v>2.25</v>
      </c>
      <c r="M19" s="314">
        <v>23</v>
      </c>
      <c r="N19" s="315"/>
      <c r="O19" s="319">
        <v>2.81</v>
      </c>
      <c r="P19" s="171">
        <v>47.19</v>
      </c>
      <c r="Q19" s="319">
        <v>1.1200000000000001</v>
      </c>
      <c r="R19" s="319">
        <v>1.1200000000000001</v>
      </c>
    </row>
    <row r="20" spans="1:18" s="24" customFormat="1">
      <c r="A20" s="241"/>
      <c r="B20" s="20" t="s">
        <v>49</v>
      </c>
      <c r="C20" s="55">
        <v>0</v>
      </c>
      <c r="D20" s="55">
        <v>0</v>
      </c>
      <c r="E20" s="55">
        <v>0</v>
      </c>
      <c r="F20" s="55">
        <v>0</v>
      </c>
      <c r="G20" s="55">
        <v>0</v>
      </c>
      <c r="H20" s="55">
        <v>0</v>
      </c>
      <c r="I20" s="55">
        <v>0</v>
      </c>
      <c r="J20" s="55">
        <v>0</v>
      </c>
      <c r="K20" s="55">
        <v>0</v>
      </c>
      <c r="L20" s="55">
        <v>0</v>
      </c>
      <c r="M20" s="55">
        <v>0</v>
      </c>
      <c r="N20" s="55">
        <v>0</v>
      </c>
      <c r="O20" s="55">
        <v>0</v>
      </c>
      <c r="P20" s="121">
        <v>0</v>
      </c>
      <c r="Q20" s="55">
        <v>0</v>
      </c>
      <c r="R20" s="55">
        <v>0</v>
      </c>
    </row>
    <row r="21" spans="1:18" s="24" customFormat="1">
      <c r="A21" s="242"/>
      <c r="B21" s="20" t="s">
        <v>50</v>
      </c>
      <c r="C21" s="55">
        <v>0</v>
      </c>
      <c r="D21" s="55">
        <v>0</v>
      </c>
      <c r="E21" s="55">
        <v>0</v>
      </c>
      <c r="F21" s="55">
        <v>0</v>
      </c>
      <c r="G21" s="55">
        <v>0</v>
      </c>
      <c r="H21" s="55">
        <v>0</v>
      </c>
      <c r="I21" s="55">
        <v>0</v>
      </c>
      <c r="J21" s="55">
        <v>0</v>
      </c>
      <c r="K21" s="55">
        <v>0</v>
      </c>
      <c r="L21" s="55">
        <v>0</v>
      </c>
      <c r="M21" s="55">
        <v>0</v>
      </c>
      <c r="N21" s="55">
        <v>0</v>
      </c>
      <c r="O21" s="55">
        <v>0</v>
      </c>
      <c r="P21" s="121">
        <v>0</v>
      </c>
      <c r="Q21" s="25">
        <v>0</v>
      </c>
      <c r="R21" s="25">
        <v>0</v>
      </c>
    </row>
    <row r="22" spans="1:18" ht="10.199999999999999" customHeight="1">
      <c r="A22" s="21"/>
      <c r="B22" s="22"/>
      <c r="C22" s="54"/>
      <c r="D22" s="54"/>
      <c r="E22" s="54"/>
      <c r="F22" s="54"/>
      <c r="G22" s="54"/>
      <c r="H22" s="54"/>
      <c r="I22" s="54"/>
      <c r="J22" s="54"/>
      <c r="K22" s="54"/>
      <c r="L22" s="54"/>
      <c r="M22" s="54"/>
      <c r="N22" s="54"/>
      <c r="O22" s="54"/>
      <c r="P22" s="170"/>
      <c r="Q22" s="22"/>
      <c r="R22" s="22"/>
    </row>
    <row r="25" spans="1:18">
      <c r="M25" s="176"/>
    </row>
  </sheetData>
  <mergeCells count="36">
    <mergeCell ref="K19:L19"/>
    <mergeCell ref="A19:A21"/>
    <mergeCell ref="A9:B9"/>
    <mergeCell ref="E9:F9"/>
    <mergeCell ref="E10:F10"/>
    <mergeCell ref="I9:J9"/>
    <mergeCell ref="A11:B11"/>
    <mergeCell ref="A12:A17"/>
    <mergeCell ref="A10:B10"/>
    <mergeCell ref="E19:F19"/>
    <mergeCell ref="I19:J19"/>
    <mergeCell ref="G9:H9"/>
    <mergeCell ref="G10:H10"/>
    <mergeCell ref="G19:H19"/>
    <mergeCell ref="I10:J10"/>
    <mergeCell ref="K6:L6"/>
    <mergeCell ref="K7:L7"/>
    <mergeCell ref="K9:L9"/>
    <mergeCell ref="K10:L10"/>
    <mergeCell ref="B1:R1"/>
    <mergeCell ref="A2:R2"/>
    <mergeCell ref="A3:R3"/>
    <mergeCell ref="A4:R4"/>
    <mergeCell ref="A5:R5"/>
    <mergeCell ref="A6:B8"/>
    <mergeCell ref="E6:F6"/>
    <mergeCell ref="E7:F7"/>
    <mergeCell ref="I7:J7"/>
    <mergeCell ref="I6:J6"/>
    <mergeCell ref="G6:H6"/>
    <mergeCell ref="G7:H7"/>
    <mergeCell ref="M19:N19"/>
    <mergeCell ref="M6:N6"/>
    <mergeCell ref="M7:N7"/>
    <mergeCell ref="M9:N9"/>
    <mergeCell ref="M10:N10"/>
  </mergeCells>
  <printOptions horizontalCentered="1"/>
  <pageMargins left="0.25" right="0.25" top="0.5" bottom="0.25" header="0" footer="0"/>
  <pageSetup scale="44" orientation="landscape" r:id="rId1"/>
  <headerFooter>
    <oddHeader>&amp;C&amp;"-,Bold"&amp;20Service and Supplies Pricing Worksheet&amp;11
&amp;14Group 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
  <sheetViews>
    <sheetView showGridLines="0" zoomScale="90" zoomScaleNormal="90" workbookViewId="0">
      <selection activeCell="N14" sqref="N14"/>
    </sheetView>
  </sheetViews>
  <sheetFormatPr defaultColWidth="8.77734375" defaultRowHeight="14.4"/>
  <cols>
    <col min="1" max="1" width="20.77734375" customWidth="1"/>
    <col min="2" max="2" width="54.21875" customWidth="1"/>
    <col min="3" max="3" width="12.21875" customWidth="1"/>
    <col min="4" max="5" width="11.21875" customWidth="1"/>
    <col min="6" max="7" width="12.44140625" style="42" customWidth="1"/>
  </cols>
  <sheetData>
    <row r="1" spans="1:7" ht="21">
      <c r="A1" s="3" t="s">
        <v>0</v>
      </c>
      <c r="B1" s="191" t="str">
        <f>'MSRP List Price'!B1:L1</f>
        <v>Canon</v>
      </c>
      <c r="C1" s="191"/>
      <c r="D1" s="191"/>
      <c r="E1" s="191"/>
      <c r="F1" s="191"/>
      <c r="G1" s="191"/>
    </row>
    <row r="2" spans="1:7" ht="25.8">
      <c r="A2" s="180" t="s">
        <v>16</v>
      </c>
      <c r="B2" s="181"/>
      <c r="C2" s="181"/>
      <c r="D2" s="181"/>
      <c r="E2" s="181"/>
      <c r="F2" s="181"/>
      <c r="G2" s="181"/>
    </row>
    <row r="3" spans="1:7" ht="25.95" customHeight="1">
      <c r="A3" s="182" t="s">
        <v>17</v>
      </c>
      <c r="B3" s="183"/>
      <c r="C3" s="183"/>
      <c r="D3" s="183"/>
      <c r="E3" s="183"/>
      <c r="F3" s="183"/>
      <c r="G3" s="183"/>
    </row>
    <row r="4" spans="1:7" ht="25.95" customHeight="1">
      <c r="A4" s="182" t="s">
        <v>94</v>
      </c>
      <c r="B4" s="183"/>
      <c r="C4" s="183"/>
      <c r="D4" s="183"/>
      <c r="E4" s="183"/>
      <c r="F4" s="183"/>
      <c r="G4" s="183"/>
    </row>
    <row r="5" spans="1:7" ht="25.95" customHeight="1">
      <c r="A5" s="184" t="s">
        <v>3</v>
      </c>
      <c r="B5" s="185"/>
      <c r="C5" s="185"/>
      <c r="D5" s="185"/>
      <c r="E5" s="185"/>
      <c r="F5" s="185"/>
      <c r="G5" s="185"/>
    </row>
    <row r="6" spans="1:7" ht="14.55" customHeight="1">
      <c r="A6" s="254" t="s">
        <v>38</v>
      </c>
      <c r="B6" s="255"/>
      <c r="C6" s="47" t="s">
        <v>39</v>
      </c>
      <c r="D6" s="222" t="s">
        <v>39</v>
      </c>
      <c r="E6" s="223"/>
      <c r="F6" s="118" t="s">
        <v>40</v>
      </c>
      <c r="G6" s="47" t="s">
        <v>41</v>
      </c>
    </row>
    <row r="7" spans="1:7" ht="14.55" customHeight="1">
      <c r="A7" s="256"/>
      <c r="B7" s="257"/>
      <c r="C7" s="48" t="s">
        <v>53</v>
      </c>
      <c r="D7" s="224" t="s">
        <v>53</v>
      </c>
      <c r="E7" s="225"/>
      <c r="F7" s="119" t="s">
        <v>54</v>
      </c>
      <c r="G7" s="48" t="s">
        <v>42</v>
      </c>
    </row>
    <row r="8" spans="1:7">
      <c r="A8" s="258"/>
      <c r="B8" s="259"/>
      <c r="C8" s="49" t="s">
        <v>43</v>
      </c>
      <c r="D8" s="49" t="s">
        <v>44</v>
      </c>
      <c r="E8" s="49" t="s">
        <v>43</v>
      </c>
      <c r="F8" s="49" t="s">
        <v>43</v>
      </c>
      <c r="G8" s="49" t="s">
        <v>43</v>
      </c>
    </row>
    <row r="9" spans="1:7">
      <c r="A9" s="243" t="s">
        <v>4</v>
      </c>
      <c r="B9" s="244"/>
      <c r="C9" s="32" t="s">
        <v>70</v>
      </c>
      <c r="D9" s="252" t="s">
        <v>70</v>
      </c>
      <c r="E9" s="253"/>
      <c r="F9" s="120" t="s">
        <v>70</v>
      </c>
      <c r="G9" s="32" t="s">
        <v>70</v>
      </c>
    </row>
    <row r="10" spans="1:7" ht="28.8">
      <c r="A10" s="243" t="s">
        <v>5</v>
      </c>
      <c r="B10" s="244"/>
      <c r="C10" s="33" t="s">
        <v>71</v>
      </c>
      <c r="D10" s="226" t="s">
        <v>73</v>
      </c>
      <c r="E10" s="227"/>
      <c r="F10" s="120" t="s">
        <v>90</v>
      </c>
      <c r="G10" s="109" t="s">
        <v>91</v>
      </c>
    </row>
    <row r="11" spans="1:7" ht="18">
      <c r="A11" s="247" t="s">
        <v>45</v>
      </c>
      <c r="B11" s="248"/>
      <c r="C11" s="50"/>
      <c r="D11" s="50"/>
      <c r="E11" s="50"/>
      <c r="F11" s="114"/>
      <c r="G11" s="50"/>
    </row>
    <row r="12" spans="1:7">
      <c r="A12" s="249" t="s">
        <v>46</v>
      </c>
      <c r="B12" s="18" t="s">
        <v>85</v>
      </c>
      <c r="C12" s="309">
        <v>2.81E-2</v>
      </c>
      <c r="D12" s="309">
        <v>8.8599999999999998E-2</v>
      </c>
      <c r="E12" s="309">
        <v>2.8899999999999999E-2</v>
      </c>
      <c r="F12" s="122">
        <v>1.6899999999999998E-2</v>
      </c>
      <c r="G12" s="309">
        <v>1.6899999999999998E-2</v>
      </c>
    </row>
    <row r="13" spans="1:7">
      <c r="A13" s="250"/>
      <c r="B13" s="31" t="s">
        <v>61</v>
      </c>
      <c r="C13" s="52" t="s">
        <v>80</v>
      </c>
      <c r="D13" s="52" t="s">
        <v>80</v>
      </c>
      <c r="E13" s="52" t="s">
        <v>80</v>
      </c>
      <c r="F13" s="51" t="s">
        <v>80</v>
      </c>
      <c r="G13" s="51" t="s">
        <v>80</v>
      </c>
    </row>
    <row r="14" spans="1:7">
      <c r="A14" s="250"/>
      <c r="B14" s="19" t="s">
        <v>47</v>
      </c>
      <c r="C14" s="309">
        <v>2.8E-3</v>
      </c>
      <c r="D14" s="309">
        <v>4.5999999999999999E-3</v>
      </c>
      <c r="E14" s="309">
        <v>4.5999999999999999E-3</v>
      </c>
      <c r="F14" s="122">
        <v>2.0000000000000001E-4</v>
      </c>
      <c r="G14" s="309">
        <v>2.0000000000000001E-4</v>
      </c>
    </row>
    <row r="15" spans="1:7">
      <c r="A15" s="250"/>
      <c r="B15" s="20" t="s">
        <v>48</v>
      </c>
      <c r="C15" s="53">
        <v>0</v>
      </c>
      <c r="D15" s="53">
        <v>0</v>
      </c>
      <c r="E15" s="53">
        <v>0</v>
      </c>
      <c r="F15" s="53">
        <v>0</v>
      </c>
      <c r="G15" s="53">
        <v>0</v>
      </c>
    </row>
    <row r="16" spans="1:7">
      <c r="A16" s="250"/>
      <c r="B16" s="20" t="s">
        <v>49</v>
      </c>
      <c r="C16" s="53">
        <v>0</v>
      </c>
      <c r="D16" s="53">
        <v>0</v>
      </c>
      <c r="E16" s="53">
        <v>0</v>
      </c>
      <c r="F16" s="53">
        <v>0</v>
      </c>
      <c r="G16" s="53">
        <v>0</v>
      </c>
    </row>
    <row r="17" spans="1:7">
      <c r="A17" s="251"/>
      <c r="B17" s="20" t="s">
        <v>50</v>
      </c>
      <c r="C17" s="53">
        <v>0</v>
      </c>
      <c r="D17" s="53">
        <v>0</v>
      </c>
      <c r="E17" s="53">
        <v>0</v>
      </c>
      <c r="F17" s="53">
        <v>0</v>
      </c>
      <c r="G17" s="53">
        <v>0</v>
      </c>
    </row>
    <row r="18" spans="1:7" ht="10.199999999999999" customHeight="1">
      <c r="A18" s="21"/>
      <c r="B18" s="22"/>
      <c r="C18" s="54"/>
      <c r="D18" s="54"/>
      <c r="E18" s="54"/>
      <c r="F18" s="54"/>
      <c r="G18" s="54"/>
    </row>
    <row r="19" spans="1:7" s="24" customFormat="1">
      <c r="A19" s="240" t="s">
        <v>51</v>
      </c>
      <c r="B19" s="23" t="s">
        <v>86</v>
      </c>
      <c r="C19" s="316">
        <v>2.25</v>
      </c>
      <c r="D19" s="317">
        <v>13.77</v>
      </c>
      <c r="E19" s="318">
        <v>2.25</v>
      </c>
      <c r="F19" s="124">
        <v>1.1200000000000001</v>
      </c>
      <c r="G19" s="320">
        <v>1.1200000000000001</v>
      </c>
    </row>
    <row r="20" spans="1:7" s="24" customFormat="1">
      <c r="A20" s="241"/>
      <c r="B20" s="20" t="s">
        <v>49</v>
      </c>
      <c r="C20" s="55">
        <v>0</v>
      </c>
      <c r="D20" s="55">
        <v>0</v>
      </c>
      <c r="E20" s="55">
        <v>0</v>
      </c>
      <c r="F20" s="121">
        <v>0</v>
      </c>
      <c r="G20" s="55">
        <v>0</v>
      </c>
    </row>
    <row r="21" spans="1:7" s="24" customFormat="1">
      <c r="A21" s="242"/>
      <c r="B21" s="20" t="s">
        <v>50</v>
      </c>
      <c r="C21" s="55">
        <v>0</v>
      </c>
      <c r="D21" s="55">
        <v>0</v>
      </c>
      <c r="E21" s="55">
        <v>0</v>
      </c>
      <c r="F21" s="121">
        <v>0</v>
      </c>
      <c r="G21" s="55">
        <v>0</v>
      </c>
    </row>
    <row r="22" spans="1:7" ht="10.199999999999999" customHeight="1">
      <c r="A22" s="21"/>
      <c r="B22" s="22"/>
      <c r="C22" s="54"/>
      <c r="D22" s="54"/>
      <c r="E22" s="54"/>
      <c r="F22" s="54"/>
      <c r="G22" s="54"/>
    </row>
  </sheetData>
  <mergeCells count="16">
    <mergeCell ref="D19:E19"/>
    <mergeCell ref="A19:A21"/>
    <mergeCell ref="D10:E10"/>
    <mergeCell ref="A11:B11"/>
    <mergeCell ref="A12:A17"/>
    <mergeCell ref="D9:E9"/>
    <mergeCell ref="A10:B10"/>
    <mergeCell ref="A9:B9"/>
    <mergeCell ref="D7:E7"/>
    <mergeCell ref="B1:G1"/>
    <mergeCell ref="A2:G2"/>
    <mergeCell ref="A3:G3"/>
    <mergeCell ref="A4:G4"/>
    <mergeCell ref="A5:G5"/>
    <mergeCell ref="A6:B8"/>
    <mergeCell ref="D6:E6"/>
  </mergeCells>
  <printOptions horizontalCentered="1"/>
  <pageMargins left="0.25" right="0.25" top="0.5" bottom="0.25" header="0" footer="0"/>
  <pageSetup scale="44" orientation="landscape" r:id="rId1"/>
  <headerFooter>
    <oddHeader>&amp;C&amp;"-,Bold"&amp;20Service and Supplies Pricing Worksheet&amp;11
&amp;14Group 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3"/>
  <sheetViews>
    <sheetView showGridLines="0" workbookViewId="0">
      <pane ySplit="7" topLeftCell="A17" activePane="bottomLeft" state="frozen"/>
      <selection activeCell="M12" sqref="M12"/>
      <selection pane="bottomLeft" activeCell="K27" sqref="K27"/>
    </sheetView>
  </sheetViews>
  <sheetFormatPr defaultColWidth="8.77734375" defaultRowHeight="14.4"/>
  <cols>
    <col min="1" max="1" width="17.21875" style="13" customWidth="1"/>
    <col min="2" max="2" width="50.5546875" style="13" customWidth="1"/>
    <col min="3" max="3" width="12.77734375" style="97" customWidth="1"/>
    <col min="4" max="16384" width="8.77734375" style="13"/>
  </cols>
  <sheetData>
    <row r="1" spans="1:7" ht="21">
      <c r="A1" s="262" t="s">
        <v>0</v>
      </c>
      <c r="B1" s="262"/>
      <c r="C1" s="263" t="s">
        <v>70</v>
      </c>
      <c r="D1" s="263"/>
      <c r="E1" s="263"/>
      <c r="F1" s="263"/>
      <c r="G1" s="263"/>
    </row>
    <row r="2" spans="1:7" ht="25.8">
      <c r="A2" s="264" t="s">
        <v>95</v>
      </c>
      <c r="B2" s="264"/>
      <c r="C2" s="264"/>
      <c r="D2"/>
      <c r="E2"/>
      <c r="F2"/>
      <c r="G2"/>
    </row>
    <row r="3" spans="1:7" ht="25.8">
      <c r="A3" s="264" t="s">
        <v>2</v>
      </c>
      <c r="B3" s="264"/>
      <c r="C3" s="264"/>
      <c r="D3"/>
      <c r="E3"/>
      <c r="F3"/>
      <c r="G3"/>
    </row>
    <row r="4" spans="1:7" ht="24.6">
      <c r="A4" s="57" t="s">
        <v>70</v>
      </c>
      <c r="B4" s="58"/>
      <c r="C4" s="91"/>
      <c r="D4"/>
      <c r="E4"/>
      <c r="F4"/>
      <c r="G4"/>
    </row>
    <row r="5" spans="1:7" ht="24.6">
      <c r="A5" s="59" t="s">
        <v>339</v>
      </c>
      <c r="B5" s="60"/>
      <c r="C5" s="92"/>
      <c r="D5"/>
      <c r="E5"/>
      <c r="F5"/>
      <c r="G5"/>
    </row>
    <row r="6" spans="1:7" ht="30">
      <c r="A6" s="61" t="s">
        <v>95</v>
      </c>
      <c r="B6"/>
      <c r="C6" s="93"/>
      <c r="D6" s="94" t="s">
        <v>284</v>
      </c>
      <c r="E6" s="62"/>
      <c r="F6" s="63"/>
      <c r="G6" s="63"/>
    </row>
    <row r="7" spans="1:7" ht="13.95" customHeight="1">
      <c r="A7" s="95" t="s">
        <v>96</v>
      </c>
      <c r="B7" s="95" t="s">
        <v>285</v>
      </c>
      <c r="C7" s="96" t="s">
        <v>286</v>
      </c>
      <c r="D7" s="62"/>
      <c r="E7" s="62"/>
      <c r="F7" s="63"/>
      <c r="G7" s="63"/>
    </row>
    <row r="8" spans="1:7">
      <c r="A8" s="260" t="s">
        <v>71</v>
      </c>
      <c r="B8" s="260"/>
      <c r="C8" s="260"/>
    </row>
    <row r="9" spans="1:7">
      <c r="A9" s="136" t="s">
        <v>287</v>
      </c>
      <c r="B9" s="136" t="s">
        <v>288</v>
      </c>
      <c r="C9" s="322">
        <v>367</v>
      </c>
      <c r="D9" s="97"/>
    </row>
    <row r="10" spans="1:7">
      <c r="A10" s="136" t="s">
        <v>289</v>
      </c>
      <c r="B10" s="136" t="s">
        <v>290</v>
      </c>
      <c r="C10" s="137">
        <v>774</v>
      </c>
      <c r="D10" s="97"/>
    </row>
    <row r="11" spans="1:7">
      <c r="A11" s="136" t="s">
        <v>291</v>
      </c>
      <c r="B11" s="136" t="s">
        <v>292</v>
      </c>
      <c r="C11" s="321">
        <v>111</v>
      </c>
      <c r="D11" s="97"/>
    </row>
    <row r="12" spans="1:7">
      <c r="A12" s="261" t="s">
        <v>294</v>
      </c>
      <c r="B12" s="261"/>
      <c r="C12" s="261"/>
      <c r="D12" s="97"/>
    </row>
    <row r="13" spans="1:7">
      <c r="A13" s="136" t="s">
        <v>295</v>
      </c>
      <c r="B13" s="137" t="s">
        <v>296</v>
      </c>
      <c r="C13" s="321">
        <v>366</v>
      </c>
      <c r="D13" s="97"/>
    </row>
    <row r="14" spans="1:7">
      <c r="A14" s="136" t="s">
        <v>289</v>
      </c>
      <c r="B14" s="137" t="s">
        <v>290</v>
      </c>
      <c r="C14" s="137">
        <v>774</v>
      </c>
      <c r="D14" s="97"/>
    </row>
    <row r="15" spans="1:7">
      <c r="A15" s="136" t="s">
        <v>291</v>
      </c>
      <c r="B15" s="137" t="s">
        <v>292</v>
      </c>
      <c r="C15" s="321">
        <v>111</v>
      </c>
      <c r="D15" s="97"/>
    </row>
    <row r="16" spans="1:7">
      <c r="A16" s="261" t="s">
        <v>305</v>
      </c>
      <c r="B16" s="261"/>
      <c r="C16" s="261"/>
      <c r="D16" s="97"/>
    </row>
    <row r="17" spans="1:4">
      <c r="A17" s="136" t="s">
        <v>306</v>
      </c>
      <c r="B17" s="137" t="s">
        <v>307</v>
      </c>
      <c r="C17" s="321">
        <v>794</v>
      </c>
      <c r="D17" s="97"/>
    </row>
    <row r="18" spans="1:4">
      <c r="A18" s="136" t="s">
        <v>308</v>
      </c>
      <c r="B18" s="137" t="s">
        <v>309</v>
      </c>
      <c r="C18" s="137">
        <v>994</v>
      </c>
      <c r="D18" s="97"/>
    </row>
    <row r="19" spans="1:4">
      <c r="A19" s="136" t="s">
        <v>310</v>
      </c>
      <c r="B19" s="137" t="s">
        <v>311</v>
      </c>
      <c r="C19" s="321">
        <v>366</v>
      </c>
      <c r="D19" s="97"/>
    </row>
    <row r="20" spans="1:4">
      <c r="A20" s="136" t="s">
        <v>312</v>
      </c>
      <c r="B20" s="137" t="s">
        <v>313</v>
      </c>
      <c r="C20" s="137">
        <v>64</v>
      </c>
      <c r="D20" s="97"/>
    </row>
    <row r="21" spans="1:4">
      <c r="A21" s="136" t="s">
        <v>314</v>
      </c>
      <c r="B21" s="137" t="s">
        <v>315</v>
      </c>
      <c r="C21" s="321">
        <v>794</v>
      </c>
      <c r="D21" s="97"/>
    </row>
    <row r="22" spans="1:4">
      <c r="A22" s="261" t="s">
        <v>316</v>
      </c>
      <c r="B22" s="261"/>
      <c r="C22" s="261"/>
      <c r="D22" s="97"/>
    </row>
    <row r="23" spans="1:4">
      <c r="A23" s="136" t="s">
        <v>317</v>
      </c>
      <c r="B23" s="137" t="s">
        <v>318</v>
      </c>
      <c r="C23" s="137">
        <v>420</v>
      </c>
      <c r="D23" s="97"/>
    </row>
    <row r="24" spans="1:4">
      <c r="A24" s="136" t="s">
        <v>319</v>
      </c>
      <c r="B24" s="137" t="s">
        <v>320</v>
      </c>
      <c r="C24" s="137">
        <v>387</v>
      </c>
      <c r="D24" s="97"/>
    </row>
    <row r="25" spans="1:4">
      <c r="A25" s="136" t="s">
        <v>321</v>
      </c>
      <c r="B25" s="137" t="s">
        <v>322</v>
      </c>
      <c r="C25" s="322">
        <v>409</v>
      </c>
      <c r="D25" s="97"/>
    </row>
    <row r="26" spans="1:4">
      <c r="A26" s="136" t="s">
        <v>323</v>
      </c>
      <c r="B26" s="137" t="s">
        <v>324</v>
      </c>
      <c r="C26" s="322">
        <v>513</v>
      </c>
      <c r="D26" s="97"/>
    </row>
    <row r="27" spans="1:4">
      <c r="A27" s="136" t="s">
        <v>325</v>
      </c>
      <c r="B27" s="137" t="s">
        <v>326</v>
      </c>
      <c r="C27" s="322">
        <v>852</v>
      </c>
      <c r="D27" s="97"/>
    </row>
    <row r="28" spans="1:4">
      <c r="A28" s="136" t="s">
        <v>327</v>
      </c>
      <c r="B28" s="137" t="s">
        <v>328</v>
      </c>
      <c r="C28" s="137">
        <v>462</v>
      </c>
      <c r="D28" s="97"/>
    </row>
    <row r="29" spans="1:4">
      <c r="A29" s="136" t="s">
        <v>329</v>
      </c>
      <c r="B29" s="137" t="s">
        <v>330</v>
      </c>
      <c r="C29" s="137">
        <v>386</v>
      </c>
      <c r="D29" s="97"/>
    </row>
    <row r="30" spans="1:4">
      <c r="A30" s="136" t="s">
        <v>331</v>
      </c>
      <c r="B30" s="137" t="s">
        <v>332</v>
      </c>
      <c r="C30" s="322">
        <v>612</v>
      </c>
      <c r="D30" s="97"/>
    </row>
    <row r="31" spans="1:4">
      <c r="A31" s="136" t="s">
        <v>333</v>
      </c>
      <c r="B31" s="137" t="s">
        <v>334</v>
      </c>
      <c r="C31" s="321">
        <v>464</v>
      </c>
      <c r="D31" s="97"/>
    </row>
    <row r="32" spans="1:4">
      <c r="A32" s="136" t="s">
        <v>335</v>
      </c>
      <c r="B32" s="137" t="s">
        <v>336</v>
      </c>
      <c r="C32" s="321">
        <v>567</v>
      </c>
      <c r="D32" s="97"/>
    </row>
    <row r="33" spans="1:4">
      <c r="A33" s="136" t="s">
        <v>337</v>
      </c>
      <c r="B33" s="137" t="s">
        <v>338</v>
      </c>
      <c r="C33" s="321">
        <v>477</v>
      </c>
      <c r="D33" s="97"/>
    </row>
  </sheetData>
  <mergeCells count="8">
    <mergeCell ref="A8:C8"/>
    <mergeCell ref="A12:C12"/>
    <mergeCell ref="A16:C16"/>
    <mergeCell ref="A22:C22"/>
    <mergeCell ref="A1:B1"/>
    <mergeCell ref="C1:G1"/>
    <mergeCell ref="A2:C2"/>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Table of Contents</vt:lpstr>
      <vt:lpstr>Updates</vt:lpstr>
      <vt:lpstr>MSRP List Price</vt:lpstr>
      <vt:lpstr>Discount from MSRP</vt:lpstr>
      <vt:lpstr>OEM Supplies</vt:lpstr>
      <vt:lpstr>Lease and Rental Rates</vt:lpstr>
      <vt:lpstr>Service-Supplies Pricing</vt:lpstr>
      <vt:lpstr>Discontinued Service-Supplies</vt:lpstr>
      <vt:lpstr>Discontinued Accessories</vt:lpstr>
      <vt:lpstr>Sub-Group D1 MSRP List Price</vt:lpstr>
      <vt:lpstr>Sub-Group D1 OEM Supplies</vt:lpstr>
      <vt:lpstr>Sub-Group D1 Service Pricing</vt:lpstr>
      <vt:lpstr>Sub-Group D1 Disc. Service</vt:lpstr>
      <vt:lpstr>'Lease and Rental Rates'!Print_Area</vt:lpstr>
      <vt:lpstr>'Sub-Group D1 Service Pricing'!Print_Area</vt:lpstr>
      <vt:lpstr>'Discontinued Service-Supplies'!Print_Titles</vt:lpstr>
      <vt:lpstr>'Lease and Rental Rates'!Print_Titles</vt:lpstr>
      <vt:lpstr>'MSRP List Price'!Print_Titles</vt:lpstr>
      <vt:lpstr>'Service-Supplies Pricing'!Print_Titles</vt:lpstr>
      <vt:lpstr>'Sub-Group D1 MSRP List Price'!Print_Titles</vt:lpstr>
      <vt:lpstr>'Sub-Group D1 Service Pricing'!Print_Titles</vt:lpstr>
    </vt:vector>
  </TitlesOfParts>
  <Company>Office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Kalen</dc:creator>
  <cp:lastModifiedBy>Pollack, Nikki</cp:lastModifiedBy>
  <cp:lastPrinted>2018-10-17T22:08:54Z</cp:lastPrinted>
  <dcterms:created xsi:type="dcterms:W3CDTF">2018-08-29T16:18:21Z</dcterms:created>
  <dcterms:modified xsi:type="dcterms:W3CDTF">2026-06-19T04:27:23Z</dcterms:modified>
</cp:coreProperties>
</file>