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idi\Desktop\"/>
    </mc:Choice>
  </mc:AlternateContent>
  <xr:revisionPtr revIDLastSave="0" documentId="8_{D37B1B0C-4F00-423A-A336-FAB8897A93D8}" xr6:coauthVersionLast="47" xr6:coauthVersionMax="47" xr10:uidLastSave="{00000000-0000-0000-0000-000000000000}"/>
  <bookViews>
    <workbookView xWindow="28680" yWindow="-120" windowWidth="29040" windowHeight="15720" xr2:uid="{32EADCC1-975B-4487-9ECD-3D24D9AF8FB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4" i="1" l="1"/>
  <c r="E304" i="1"/>
  <c r="H303" i="1"/>
  <c r="E303" i="1"/>
  <c r="H280" i="1"/>
  <c r="E280" i="1"/>
  <c r="H279" i="1"/>
  <c r="E279" i="1"/>
  <c r="H278" i="1"/>
  <c r="E278" i="1"/>
  <c r="H277" i="1"/>
  <c r="E277" i="1"/>
  <c r="H276" i="1"/>
  <c r="E276" i="1"/>
  <c r="H275" i="1"/>
  <c r="E275" i="1"/>
  <c r="H274" i="1"/>
  <c r="E274" i="1"/>
  <c r="H273" i="1"/>
  <c r="E273" i="1"/>
  <c r="H272" i="1"/>
  <c r="E272" i="1"/>
  <c r="H271" i="1"/>
  <c r="E271" i="1"/>
  <c r="H270" i="1"/>
  <c r="E270" i="1"/>
  <c r="E269" i="1"/>
  <c r="G269" i="1" s="1"/>
  <c r="H269" i="1" s="1"/>
  <c r="G268" i="1"/>
  <c r="H268" i="1" s="1"/>
  <c r="E268" i="1"/>
  <c r="E267" i="1"/>
  <c r="G267" i="1" s="1"/>
  <c r="H267" i="1" s="1"/>
  <c r="E266" i="1"/>
  <c r="G266" i="1" s="1"/>
  <c r="H266" i="1" s="1"/>
  <c r="E265" i="1"/>
  <c r="G265" i="1" s="1"/>
  <c r="H265" i="1" s="1"/>
  <c r="E264" i="1"/>
  <c r="G264" i="1" s="1"/>
  <c r="H264" i="1" s="1"/>
  <c r="E263" i="1"/>
  <c r="G263" i="1" s="1"/>
  <c r="H263" i="1" s="1"/>
  <c r="E262" i="1"/>
  <c r="G262" i="1" s="1"/>
  <c r="H262" i="1" s="1"/>
  <c r="E261" i="1"/>
  <c r="G261" i="1" s="1"/>
  <c r="H261" i="1" s="1"/>
  <c r="E260" i="1"/>
  <c r="G260" i="1" s="1"/>
  <c r="H260" i="1" s="1"/>
  <c r="E259" i="1"/>
  <c r="G259" i="1" s="1"/>
  <c r="H259" i="1" s="1"/>
  <c r="G258" i="1"/>
  <c r="H258" i="1" s="1"/>
  <c r="E258" i="1"/>
  <c r="H257" i="1"/>
  <c r="G257" i="1"/>
  <c r="E257" i="1"/>
  <c r="E256" i="1"/>
  <c r="G256" i="1" s="1"/>
  <c r="H256" i="1" s="1"/>
  <c r="G255" i="1"/>
  <c r="H255" i="1" s="1"/>
  <c r="E255" i="1"/>
  <c r="E254" i="1"/>
  <c r="G254" i="1" s="1"/>
  <c r="H254" i="1" s="1"/>
  <c r="E253" i="1"/>
  <c r="G253" i="1" s="1"/>
  <c r="H253" i="1" s="1"/>
  <c r="G252" i="1"/>
  <c r="H252" i="1" s="1"/>
  <c r="E251" i="1"/>
  <c r="G251" i="1" s="1"/>
  <c r="H251" i="1" s="1"/>
  <c r="E250" i="1"/>
  <c r="G250" i="1" s="1"/>
  <c r="H250" i="1" s="1"/>
  <c r="E249" i="1"/>
  <c r="G249" i="1" s="1"/>
  <c r="H249" i="1" s="1"/>
  <c r="E248" i="1"/>
  <c r="G248" i="1" s="1"/>
  <c r="H248" i="1" s="1"/>
  <c r="G247" i="1"/>
  <c r="H247" i="1" s="1"/>
  <c r="E247" i="1"/>
  <c r="H246" i="1"/>
  <c r="G246" i="1"/>
  <c r="E246" i="1"/>
  <c r="E245" i="1"/>
  <c r="G245" i="1" s="1"/>
  <c r="H245" i="1" s="1"/>
  <c r="G244" i="1"/>
  <c r="H244" i="1" s="1"/>
  <c r="E244" i="1"/>
  <c r="E243" i="1"/>
  <c r="G243" i="1" s="1"/>
  <c r="H243" i="1" s="1"/>
  <c r="E242" i="1"/>
  <c r="G242" i="1" s="1"/>
  <c r="H242" i="1" s="1"/>
  <c r="G241" i="1"/>
  <c r="H241" i="1" s="1"/>
  <c r="E241" i="1"/>
  <c r="E240" i="1"/>
  <c r="G240" i="1" s="1"/>
  <c r="H240" i="1" s="1"/>
  <c r="E239" i="1"/>
  <c r="G239" i="1" s="1"/>
  <c r="H239" i="1" s="1"/>
  <c r="E238" i="1"/>
  <c r="G238" i="1" s="1"/>
  <c r="H238" i="1" s="1"/>
  <c r="E237" i="1"/>
  <c r="G237" i="1" s="1"/>
  <c r="H237" i="1" s="1"/>
  <c r="E236" i="1"/>
  <c r="G236" i="1" s="1"/>
  <c r="H236" i="1" s="1"/>
  <c r="E235" i="1"/>
  <c r="G235" i="1" s="1"/>
  <c r="H235" i="1" s="1"/>
  <c r="H234" i="1"/>
  <c r="E234" i="1"/>
  <c r="G233" i="1"/>
  <c r="H233" i="1" s="1"/>
  <c r="G232" i="1"/>
  <c r="H232" i="1" s="1"/>
  <c r="G231" i="1"/>
  <c r="H231" i="1" s="1"/>
  <c r="G230" i="1"/>
  <c r="H230" i="1" s="1"/>
  <c r="H229" i="1"/>
  <c r="G229" i="1"/>
  <c r="H228" i="1"/>
  <c r="G228" i="1"/>
  <c r="G227" i="1"/>
  <c r="H227" i="1" s="1"/>
  <c r="H226" i="1"/>
  <c r="G226" i="1"/>
  <c r="G225" i="1"/>
  <c r="H225" i="1" s="1"/>
  <c r="G224" i="1"/>
  <c r="H224" i="1" s="1"/>
  <c r="G223" i="1"/>
  <c r="H223" i="1" s="1"/>
  <c r="G222" i="1"/>
  <c r="H222" i="1" s="1"/>
  <c r="H221" i="1"/>
  <c r="G221" i="1"/>
  <c r="H220" i="1"/>
  <c r="G220" i="1"/>
  <c r="G219" i="1"/>
  <c r="H219" i="1" s="1"/>
  <c r="H218" i="1"/>
  <c r="G218" i="1"/>
  <c r="G217" i="1"/>
  <c r="H217" i="1" s="1"/>
  <c r="G216" i="1"/>
  <c r="H216" i="1" s="1"/>
  <c r="G215" i="1"/>
  <c r="H215" i="1" s="1"/>
  <c r="H214" i="1"/>
  <c r="E214" i="1"/>
  <c r="H213" i="1"/>
  <c r="E213" i="1"/>
  <c r="H212" i="1"/>
  <c r="E212" i="1"/>
  <c r="G211" i="1"/>
  <c r="H211" i="1" s="1"/>
  <c r="E211" i="1"/>
  <c r="G210" i="1"/>
  <c r="H210" i="1" s="1"/>
  <c r="E210" i="1"/>
  <c r="H209" i="1"/>
  <c r="E209" i="1"/>
  <c r="H208" i="1"/>
  <c r="E208" i="1"/>
  <c r="H207" i="1"/>
  <c r="E207" i="1"/>
  <c r="H206" i="1"/>
  <c r="G206" i="1"/>
  <c r="E206" i="1"/>
  <c r="H205" i="1"/>
  <c r="E205" i="1"/>
  <c r="H204" i="1"/>
  <c r="E204" i="1"/>
  <c r="H203" i="1"/>
  <c r="E203" i="1"/>
  <c r="H202" i="1"/>
  <c r="E202" i="1"/>
  <c r="H201" i="1"/>
  <c r="E201" i="1"/>
  <c r="H200" i="1"/>
  <c r="E200" i="1"/>
  <c r="H199" i="1"/>
  <c r="E199" i="1"/>
  <c r="H198" i="1"/>
  <c r="E198" i="1"/>
  <c r="H197" i="1"/>
  <c r="E197" i="1"/>
  <c r="H196" i="1"/>
  <c r="E196" i="1"/>
  <c r="H195" i="1"/>
  <c r="E195" i="1"/>
  <c r="H194" i="1"/>
  <c r="G194" i="1"/>
  <c r="E194" i="1"/>
  <c r="H193" i="1"/>
  <c r="E193" i="1"/>
  <c r="H192" i="1"/>
  <c r="E192" i="1"/>
  <c r="H191" i="1"/>
  <c r="E191" i="1"/>
  <c r="H190" i="1"/>
  <c r="E190" i="1"/>
  <c r="H189" i="1"/>
  <c r="E189" i="1"/>
  <c r="H188" i="1"/>
  <c r="E188" i="1"/>
  <c r="H187" i="1"/>
  <c r="E187" i="1"/>
  <c r="H186" i="1"/>
  <c r="E186" i="1"/>
  <c r="H185" i="1"/>
  <c r="E185" i="1"/>
  <c r="H184" i="1"/>
  <c r="E184" i="1"/>
  <c r="H183" i="1"/>
  <c r="E183" i="1"/>
  <c r="H182" i="1"/>
  <c r="E182" i="1"/>
  <c r="H181" i="1"/>
  <c r="E181" i="1"/>
  <c r="H180" i="1"/>
  <c r="E180" i="1"/>
  <c r="H179" i="1"/>
  <c r="E179" i="1"/>
  <c r="H178" i="1"/>
  <c r="E178" i="1"/>
  <c r="H177" i="1"/>
  <c r="E177" i="1"/>
  <c r="H176" i="1"/>
  <c r="E176" i="1"/>
  <c r="H175" i="1"/>
  <c r="G175" i="1"/>
  <c r="E175" i="1"/>
  <c r="H174" i="1"/>
  <c r="G174" i="1"/>
  <c r="E174" i="1"/>
  <c r="H173" i="1"/>
  <c r="E173" i="1"/>
  <c r="H172" i="1"/>
  <c r="E172" i="1"/>
  <c r="H171" i="1"/>
  <c r="E171" i="1"/>
  <c r="G170" i="1"/>
  <c r="H170" i="1" s="1"/>
  <c r="E170" i="1"/>
  <c r="G169" i="1"/>
  <c r="H169" i="1" s="1"/>
  <c r="E169" i="1"/>
  <c r="H168" i="1"/>
  <c r="G168" i="1"/>
  <c r="E168" i="1"/>
  <c r="G167" i="1"/>
  <c r="H167" i="1" s="1"/>
  <c r="E167" i="1"/>
  <c r="G166" i="1"/>
  <c r="H166" i="1" s="1"/>
  <c r="E166" i="1"/>
  <c r="H165" i="1"/>
  <c r="E165" i="1"/>
  <c r="H164" i="1"/>
  <c r="E164" i="1"/>
  <c r="H163" i="1"/>
  <c r="E163" i="1"/>
  <c r="H162" i="1"/>
  <c r="E162" i="1"/>
  <c r="H161" i="1"/>
  <c r="E161" i="1"/>
  <c r="H160" i="1"/>
  <c r="E160" i="1"/>
  <c r="H159" i="1"/>
  <c r="E159" i="1"/>
  <c r="H158" i="1"/>
  <c r="E158" i="1"/>
  <c r="H157" i="1"/>
  <c r="E157" i="1"/>
  <c r="H156" i="1"/>
  <c r="E156" i="1"/>
  <c r="H155" i="1"/>
  <c r="E155" i="1"/>
  <c r="H154" i="1"/>
  <c r="E154" i="1"/>
  <c r="H153" i="1"/>
  <c r="E153" i="1"/>
  <c r="H152" i="1"/>
  <c r="E152" i="1"/>
  <c r="H151" i="1"/>
  <c r="E151" i="1"/>
  <c r="H150" i="1"/>
  <c r="E150" i="1"/>
  <c r="H149" i="1"/>
  <c r="E149" i="1"/>
  <c r="H148" i="1"/>
  <c r="E148" i="1"/>
  <c r="H147" i="1"/>
  <c r="E147" i="1"/>
  <c r="H146" i="1"/>
  <c r="E146" i="1"/>
  <c r="H145" i="1"/>
  <c r="E145" i="1"/>
  <c r="H144" i="1"/>
  <c r="E144" i="1"/>
  <c r="H143" i="1"/>
  <c r="E143" i="1"/>
  <c r="H142" i="1"/>
  <c r="E142" i="1"/>
  <c r="H141" i="1"/>
  <c r="E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H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H2" i="1"/>
  <c r="E2" i="1"/>
</calcChain>
</file>

<file path=xl/sharedStrings.xml><?xml version="1.0" encoding="utf-8"?>
<sst xmlns="http://schemas.openxmlformats.org/spreadsheetml/2006/main" count="2021" uniqueCount="701">
  <si>
    <t xml:space="preserve">Product Name -- 2026 B2Gnow Price List </t>
  </si>
  <si>
    <t>Product Division</t>
  </si>
  <si>
    <t>Product Code</t>
  </si>
  <si>
    <t>2026 MSRP Price</t>
  </si>
  <si>
    <t>Product Discount</t>
  </si>
  <si>
    <t>2026 Discount Price</t>
  </si>
  <si>
    <t>Product Family</t>
  </si>
  <si>
    <t>Product Billing Type</t>
  </si>
  <si>
    <t>Product Category</t>
  </si>
  <si>
    <t>Product Details and Capacity Tiers</t>
  </si>
  <si>
    <t>1391/1392 Reporting Module - Annual Combined Fee</t>
  </si>
  <si>
    <t>B2G</t>
  </si>
  <si>
    <t>B2G-CMB-1391</t>
  </si>
  <si>
    <t>Combined Recurring</t>
  </si>
  <si>
    <t>Yearly</t>
  </si>
  <si>
    <t>Module</t>
  </si>
  <si>
    <t>Capacity up to 200 reports per year</t>
  </si>
  <si>
    <t>1391/1392 Reporting Module - Annual Service Fee</t>
  </si>
  <si>
    <t>B2G-SW-1391</t>
  </si>
  <si>
    <t>Service Fees Recurring</t>
  </si>
  <si>
    <t>1391/1392 Reporting Module - One-time Configuration</t>
  </si>
  <si>
    <t>B2G-IMP-1391</t>
  </si>
  <si>
    <t>Implementation One-time</t>
  </si>
  <si>
    <t>One Time</t>
  </si>
  <si>
    <t>Additional Module Capacity</t>
  </si>
  <si>
    <t>B2G-CMB-ADC</t>
  </si>
  <si>
    <t>Module details in the applicable line descriptions</t>
  </si>
  <si>
    <t>Advanced Organizational Management - Annual Combined Fee</t>
  </si>
  <si>
    <t>B2G-CMB-AOM</t>
  </si>
  <si>
    <t>Advanced Organizational Management  - Annual Service Fee</t>
  </si>
  <si>
    <t>B2G-SW-AOM</t>
  </si>
  <si>
    <t xml:space="preserve">Advanced Organizational Management - One Time Configuration </t>
  </si>
  <si>
    <t>B2G-IMP-AOM</t>
  </si>
  <si>
    <t>B2G Partner PPT Tiered Core - Annual Service Fee (up to 250M)</t>
  </si>
  <si>
    <t>B2G-PRT-COR</t>
  </si>
  <si>
    <t>Capacity up to $250 million in construction value - adjust as needed; Must be B2Gnow-approved partner</t>
  </si>
  <si>
    <t>B2G Partner PPT Tiered Core+CUF - Annual Service Fee (up to 250M)</t>
  </si>
  <si>
    <t>B2G-PRT-CO1</t>
  </si>
  <si>
    <t>Baseline LCP Add - Annual Combined Fee</t>
  </si>
  <si>
    <t>B2G-CMB-BLA</t>
  </si>
  <si>
    <t>Baseline Vendor Management - Annual Combined Fee</t>
  </si>
  <si>
    <t>B2G-CMB-BL</t>
  </si>
  <si>
    <t>Baseline Vendor Management - Annual Service Fee</t>
  </si>
  <si>
    <t>B2G-SW-BL</t>
  </si>
  <si>
    <t>Baseline Vendor Management - One-time Configuration</t>
  </si>
  <si>
    <t>B2G-IMP-BL</t>
  </si>
  <si>
    <t>Bid Management (all bid functions) - Annual Combined Fee</t>
  </si>
  <si>
    <t>B2G-CMB-BDM</t>
  </si>
  <si>
    <t>Full bid management - bid posting, bid tracking, and online bidding.  Includes up to 100 bidding processes annually</t>
  </si>
  <si>
    <t>Bid Management (all bid functions) - Annual Service Fee</t>
  </si>
  <si>
    <t>B2G-SW-BDM</t>
  </si>
  <si>
    <t>Bid Management (all bid functions) - One-time Configuration</t>
  </si>
  <si>
    <t>B2G-IMP-BDM</t>
  </si>
  <si>
    <t>This is full bid management - bid posting, bid tracking, and online bidding.  Includes up to 100 bidding processes annually</t>
  </si>
  <si>
    <t>Bid Posting - Annual Combined Fee</t>
  </si>
  <si>
    <t>B2G-CMB-BDP</t>
  </si>
  <si>
    <t>Includes up to 100 bidding processes annually</t>
  </si>
  <si>
    <t>Bid Posting - Annual Service Fee</t>
  </si>
  <si>
    <t>B2G-SW-BDP</t>
  </si>
  <si>
    <t>Bid Posting - One-time Configuration</t>
  </si>
  <si>
    <t>B2G-IMP-BDP</t>
  </si>
  <si>
    <t>Bidding Module - Annual Combined Fee</t>
  </si>
  <si>
    <t>B2G-CMB-BDG</t>
  </si>
  <si>
    <t>Bidding Module - Annual Service Fee</t>
  </si>
  <si>
    <t>B2G-SW-BDG</t>
  </si>
  <si>
    <t>Bidding Module - One-time Configuration</t>
  </si>
  <si>
    <t>B2G-IMP-BDG</t>
  </si>
  <si>
    <t>Bid Tracking Module - Annual Combined Fee</t>
  </si>
  <si>
    <t>B2G-CMB-BDT</t>
  </si>
  <si>
    <t>Bid Tracking  Module - Annual Service Fee</t>
  </si>
  <si>
    <t>B2G-SW-BDT</t>
  </si>
  <si>
    <t>Bid Tracking Module - One-time Configuration</t>
  </si>
  <si>
    <t>B2G-IMP-BDT</t>
  </si>
  <si>
    <t>Certification Management Module - Annual Combined Fee</t>
  </si>
  <si>
    <t>B2G-CMB-CER</t>
  </si>
  <si>
    <t>Capacity 200 - Unique firms with at least one certification active in the invoiced year</t>
  </si>
  <si>
    <t>Certification Management Module - Annual Service Fee</t>
  </si>
  <si>
    <t>B2G-SW-CER</t>
  </si>
  <si>
    <t>Certification Management Module - One-time Configuration</t>
  </si>
  <si>
    <t>B2G-IMP-CER</t>
  </si>
  <si>
    <t>Certified Directory - Tracking Record Functionality</t>
  </si>
  <si>
    <t>B2G-CMB-DRT</t>
  </si>
  <si>
    <t>Tracking record functionality for directory reference internally</t>
  </si>
  <si>
    <t>Certified Directory Connection - Annual Service Fee</t>
  </si>
  <si>
    <t>B2G-SW-DRE</t>
  </si>
  <si>
    <t xml:space="preserve">Base price for one directory; note directory units, regional or national details; Some directories (SAM) may be higher </t>
  </si>
  <si>
    <t>Certified Directory Connection (new/one-off) - Annual Combined Fee</t>
  </si>
  <si>
    <t>B2G-CMB-DRO</t>
  </si>
  <si>
    <t>These are certified directories we do not currently have - but ones that do NOT have re-use potential.  Can be membership or non-membership</t>
  </si>
  <si>
    <t>Compliance Support-Outreach (per month-Y1 only)</t>
  </si>
  <si>
    <t>B2G-SRV-CSM</t>
  </si>
  <si>
    <t>Monthly</t>
  </si>
  <si>
    <t>Service</t>
  </si>
  <si>
    <t>These support and outreach services are monthly rate billed - and do not extend past the end of Y1 of the contract execution (or renewal) for such services</t>
  </si>
  <si>
    <t>Concession Compliance Module - Annual Service Fee</t>
  </si>
  <si>
    <t>B2G-SW-CNC</t>
  </si>
  <si>
    <t>Capacity up to 100 locations</t>
  </si>
  <si>
    <t>Concession Compliance Module - Annual Combined  Fee</t>
  </si>
  <si>
    <t>B2G-CMB-CNC</t>
  </si>
  <si>
    <t>Concession Compliance Module - One-time Configuration</t>
  </si>
  <si>
    <t>B2G-IMP-CNC</t>
  </si>
  <si>
    <t>Consulting Non-Recurring Annual</t>
  </si>
  <si>
    <t>B2G-IMP-CAN</t>
  </si>
  <si>
    <t>Consulting services contracted for only Y1 of the contract period - must not recur past the Y1 term</t>
  </si>
  <si>
    <t>Consulting Non-Recurring Monthly</t>
  </si>
  <si>
    <t>B2G-IMP-CMN</t>
  </si>
  <si>
    <t>Monthly consulting services contracted for only months of Y1 of the contract period - must not recur past the Y1 term</t>
  </si>
  <si>
    <t>Consulting Recurring Annual</t>
  </si>
  <si>
    <t>B2G-CON-ANR</t>
  </si>
  <si>
    <t>Consulting Recurring</t>
  </si>
  <si>
    <t>Consulting services contracted for Y1 and beyond Y1 of contract period - must recur past the Y1 term</t>
  </si>
  <si>
    <t>Consulting Recurring Monthly</t>
  </si>
  <si>
    <t>B2G-CON-MOR</t>
  </si>
  <si>
    <t>Contract Compliance Module - Annual Combined Fee</t>
  </si>
  <si>
    <t>B2G-CMB-CON</t>
  </si>
  <si>
    <t>Capacity up to 200 monitored contracts</t>
  </si>
  <si>
    <t>Contract Compliance Module - Annual Service Fee</t>
  </si>
  <si>
    <t>B2G-SW-CON</t>
  </si>
  <si>
    <t>Contract Compliance Module - One-time Configuration</t>
  </si>
  <si>
    <t>B2G-IMP-CON</t>
  </si>
  <si>
    <t>Custom Development - new features, custom reports</t>
  </si>
  <si>
    <t>B2G-SRV-DEV</t>
  </si>
  <si>
    <t>Hourly</t>
  </si>
  <si>
    <t>Data Enrichment - One-time Service</t>
  </si>
  <si>
    <t>B2G-SRV-ENR</t>
  </si>
  <si>
    <t>Data Enrichment - Recurring</t>
  </si>
  <si>
    <t>B2G-SW-ENR</t>
  </si>
  <si>
    <t>Provides system access to the enrichment data and historical records; data upload monthly into system</t>
  </si>
  <si>
    <t>Data Entry Services (per hour)</t>
  </si>
  <si>
    <t>B2G-SRV-DES</t>
  </si>
  <si>
    <t>Data Integration Services  (per hour)</t>
  </si>
  <si>
    <t>B2G-SRV-DIS</t>
  </si>
  <si>
    <t>Data Integration Services (per month-Y1 only)</t>
  </si>
  <si>
    <t>B2G-SRV-DIM</t>
  </si>
  <si>
    <t>These data integration services are monthly rate billed - and do not extend past the end of Y1 of the contract execution</t>
  </si>
  <si>
    <t>Data Migration - One-time Migration for 500 records</t>
  </si>
  <si>
    <t>B2G-IMP-MIG</t>
  </si>
  <si>
    <t>Migration of 500 records</t>
  </si>
  <si>
    <t>Data Migration with ongoing Maintenance and Support - Annual Combined Fee</t>
  </si>
  <si>
    <t>B2G-CMB-DMC</t>
  </si>
  <si>
    <t>Active certified vendors up to 2500 records</t>
  </si>
  <si>
    <t>DBE Direct Product Suite</t>
  </si>
  <si>
    <t>B2G-CMB-DBD</t>
  </si>
  <si>
    <t>Standard DBE Direct Suite - Modules (Baseline, CC, OR, CUF), Directories (up to 3 incl UCP), Streamlined Implement</t>
  </si>
  <si>
    <t>Disparity Study Data Collection Module - Combined Service Fee</t>
  </si>
  <si>
    <t>B2G-CMB-DSP</t>
  </si>
  <si>
    <t>Disparity Study Data Collection Module - Annual Service Fee</t>
  </si>
  <si>
    <t>B2G-SW-DSP</t>
  </si>
  <si>
    <t>Disparity Study Data Collection Module - One-time Configuration</t>
  </si>
  <si>
    <t>B2G-IMP-DSP</t>
  </si>
  <si>
    <t>External System Export Interface - Annual Combined Fee</t>
  </si>
  <si>
    <t>B2G-CMB-EXP</t>
  </si>
  <si>
    <t>External System Export Interface - Annual Service Fee</t>
  </si>
  <si>
    <t>B2G-SW-EXP</t>
  </si>
  <si>
    <t>External System Export Interface - One-time Configuration</t>
  </si>
  <si>
    <t>B2G-IMP-EXP</t>
  </si>
  <si>
    <t>External System Import Interface - Annual Combined Fee</t>
  </si>
  <si>
    <t>B2G-CMB-IMP</t>
  </si>
  <si>
    <t>External System Import Interface - Annual Service Fee</t>
  </si>
  <si>
    <t>B2G-SW-IMP</t>
  </si>
  <si>
    <t>External System Import Interface - One-time Configuration</t>
  </si>
  <si>
    <t>B2G-IMP-IMP</t>
  </si>
  <si>
    <t xml:space="preserve">Fair Source </t>
  </si>
  <si>
    <t>B2G-CMB-FS</t>
  </si>
  <si>
    <t xml:space="preserve">Base price - 1 State and 50 opportunities/year: adjust to match contracted capacities; add details for specific price parameters </t>
  </si>
  <si>
    <t>General Contractor (GC) Contract Sync Module - Annual Combined Fee</t>
  </si>
  <si>
    <t>B2G-CMB-GCS</t>
  </si>
  <si>
    <t>Capacity up to 200 synced contracts</t>
  </si>
  <si>
    <t>Goal Plan Module - Annual Combined Fee</t>
  </si>
  <si>
    <t>B2G-CMB-GOP</t>
  </si>
  <si>
    <t>Capacity up to 25 agencies</t>
  </si>
  <si>
    <t>Goal Setting Module (Disparity Study Data) - Annual Combined Fee</t>
  </si>
  <si>
    <t>B2G-CMB-GOL</t>
  </si>
  <si>
    <t>Capacity up to 200 contract goals</t>
  </si>
  <si>
    <t>Goal Setting Module (Disparity Study Data) - Annual Service Fee</t>
  </si>
  <si>
    <t>B2G-SW-GOL</t>
  </si>
  <si>
    <t>Goal Setting Module (Disparity Study Data) - One-time Configuration</t>
  </si>
  <si>
    <t>B2G-IMP-GOL</t>
  </si>
  <si>
    <t>Goal Setting Module (Directory Availability Calculation) - Annual Combined Fee</t>
  </si>
  <si>
    <t>B2G-CMB-GLD</t>
  </si>
  <si>
    <t>Goal Setting Module (Directory Availability Calculation) - Annual Service Fee</t>
  </si>
  <si>
    <t>B2G-SW-GLD</t>
  </si>
  <si>
    <t>Goal Setting Module (Directory Availability Calculation) - One-time Configuration</t>
  </si>
  <si>
    <t>B2G-IMP-GLD</t>
  </si>
  <si>
    <t>Hire Module - Annual Combined Fee</t>
  </si>
  <si>
    <t>B2G-CMB-HIR</t>
  </si>
  <si>
    <t>Capacity up to 200 postings per year</t>
  </si>
  <si>
    <t>Hire Module - Annual Service Fee</t>
  </si>
  <si>
    <t>B2G-SW-HIR</t>
  </si>
  <si>
    <t xml:space="preserve">Hire Module - One-time Configuration </t>
  </si>
  <si>
    <t>B2G-IMP-HIR</t>
  </si>
  <si>
    <t>Standard Hire Module Implementation Fee</t>
  </si>
  <si>
    <t>Inbound Fax Service - Annual Service Fee</t>
  </si>
  <si>
    <t>B2G-SW-IFX</t>
  </si>
  <si>
    <t>Applies only to online app module</t>
  </si>
  <si>
    <t>Insurance Management Module - Annual Combined Fee</t>
  </si>
  <si>
    <t>B2G-CMB-INS</t>
  </si>
  <si>
    <t>Capacity up to 200 risk certificates</t>
  </si>
  <si>
    <t>Insurance Management Module - Annual Service Fee</t>
  </si>
  <si>
    <t>B2G-SW-INS</t>
  </si>
  <si>
    <t>Insurance Management Module - One-time Configuration</t>
  </si>
  <si>
    <t>B2G-IMP-INS</t>
  </si>
  <si>
    <t>Member Portal - Annual Combined Fee</t>
  </si>
  <si>
    <t>B2G-CMB-MBP</t>
  </si>
  <si>
    <t>Capacity up to 200 active member organizations</t>
  </si>
  <si>
    <t>Member Portal - Annual Service Fee</t>
  </si>
  <si>
    <t>B2G-SW-MBP</t>
  </si>
  <si>
    <t>Member Portal - One-time Configuration</t>
  </si>
  <si>
    <t>B2G-IMP-MBP</t>
  </si>
  <si>
    <t>200 active member organizations</t>
  </si>
  <si>
    <t>OJT - Contract Compliance - Annual Combined Fee</t>
  </si>
  <si>
    <t>B2G-CMB-OJC</t>
  </si>
  <si>
    <t>On The Job Training Module within Contract Compliance.</t>
  </si>
  <si>
    <t>OJT - Contract Compliance - Annual Service Fee</t>
  </si>
  <si>
    <t>B2G-SW-OJC</t>
  </si>
  <si>
    <t>OJT - Contract Compliance - One-time Configuration</t>
  </si>
  <si>
    <t>B2G-IMP-OJC</t>
  </si>
  <si>
    <t>Online Application Management Module - Annual Combined Fee</t>
  </si>
  <si>
    <t>B2G-CMB-APP</t>
  </si>
  <si>
    <t>Capacity 200 - Unique firms that filed at least one "application" in the invoiced year - includes all app types</t>
  </si>
  <si>
    <t>Online Application Management Module - Annual Service Fee</t>
  </si>
  <si>
    <t>B2G-SW-APP</t>
  </si>
  <si>
    <t>Online Application Management Module - One-time Configuration</t>
  </si>
  <si>
    <t>B2G-IMP-APP</t>
  </si>
  <si>
    <t>Online Vendor Registration/Questionnaire Module - Annual Combined Fee</t>
  </si>
  <si>
    <t>B2G-CMB-REG</t>
  </si>
  <si>
    <t>Capacity up to 200 registrations</t>
  </si>
  <si>
    <t>Online Vendor Registration/Questionnaire Module - Annual Service Fee</t>
  </si>
  <si>
    <t>B2G-SW-REG</t>
  </si>
  <si>
    <t>Online Vendor Registration/Questionnaire Module - One-time Configuration</t>
  </si>
  <si>
    <t>B2G-IMP-REG</t>
  </si>
  <si>
    <t>Outbound Fax Service - Annual Service Fee</t>
  </si>
  <si>
    <t>B2G-SW-OFX</t>
  </si>
  <si>
    <t>Outreach &amp; Event Management Module - Annual Combined Fee</t>
  </si>
  <si>
    <t>B2G-CMB-OUT</t>
  </si>
  <si>
    <t>Capacity up to 100 campaigns and/or events</t>
  </si>
  <si>
    <t>Outreach &amp; Event Management Module - Annual Service Fee</t>
  </si>
  <si>
    <t>B2G-SW-OUT</t>
  </si>
  <si>
    <t>Outreach &amp; Event Management Module - One-time Configuration</t>
  </si>
  <si>
    <t>B2G-IMP-OUT</t>
  </si>
  <si>
    <t>Payment Gateway Function - Existing-Standard</t>
  </si>
  <si>
    <t>B2G-CMB-PGE</t>
  </si>
  <si>
    <t>Payment gateway - allows vendors to pay for items such as certification charges.  This is for an existing gateway provider</t>
  </si>
  <si>
    <t>PNW Module - Annual Combined Fee</t>
  </si>
  <si>
    <t>B2G-CMB-PNW</t>
  </si>
  <si>
    <t xml:space="preserve">Capacity up to 100 applicants </t>
  </si>
  <si>
    <t>PNW Module - Annual Service Fee</t>
  </si>
  <si>
    <t>B2G-SW-PNW</t>
  </si>
  <si>
    <t>PNW Module - One-time Configuration</t>
  </si>
  <si>
    <t>B2G-IMP-PNW</t>
  </si>
  <si>
    <t>Power Analytics - Additional Creator Licenses</t>
  </si>
  <si>
    <t>B2G-SW-PA</t>
  </si>
  <si>
    <t>Named User; Added to existing account</t>
  </si>
  <si>
    <t>Power Analytics - Standard Tier</t>
  </si>
  <si>
    <t>B2G-CMB-PST</t>
  </si>
  <si>
    <t>Incl in Baseline</t>
  </si>
  <si>
    <t>Access to Power BI reporting tool with standard datasets for active modules; includes one creator license and unlimited viewers (when available); Access to all standard/templated PBI reports for active modules; Access to instructor-led standard Power BI training and videos; Inlcuded in Baseline Vendor Management</t>
  </si>
  <si>
    <t>Power Analytics - Custom Reports Services (per hour)</t>
  </si>
  <si>
    <t>B2G-SW-REP</t>
  </si>
  <si>
    <t>Program consultation and process analysis  (per hour)</t>
  </si>
  <si>
    <t>B2G-SRV-PRG</t>
  </si>
  <si>
    <t>Program Facilitation Module - Annual Combined Fee</t>
  </si>
  <si>
    <t>B2G-CMB-PFM</t>
  </si>
  <si>
    <t>Program Facilitation Module - Annual Service Fee</t>
  </si>
  <si>
    <t>B2G-SW-PFM</t>
  </si>
  <si>
    <t>Program Facilitation Module - One-time Configuration</t>
  </si>
  <si>
    <t>B2G-IMP-PFM</t>
  </si>
  <si>
    <t>Program Management Module - Annual Service Fee</t>
  </si>
  <si>
    <t>B2G-SW-PRG</t>
  </si>
  <si>
    <t>Program Management Module - Combined Service Fee</t>
  </si>
  <si>
    <t>B2G-CMB-PRG</t>
  </si>
  <si>
    <t>Program Management Module - One-time Configuration</t>
  </si>
  <si>
    <t>B2G-IMP-PRG</t>
  </si>
  <si>
    <t>Project Management Services - Beyond standard implementation  (per hour)</t>
  </si>
  <si>
    <t>B2G-SRV-PMS</t>
  </si>
  <si>
    <t>Projects Module - Annual Combined Fee</t>
  </si>
  <si>
    <t>B2G-CMB-PJT</t>
  </si>
  <si>
    <t>Capacity up to 50 projects</t>
  </si>
  <si>
    <t>Projects Module - Annual Service Fee</t>
  </si>
  <si>
    <t>B2G-SW-PJT</t>
  </si>
  <si>
    <t>Projects Module - One-time Configuration</t>
  </si>
  <si>
    <t>B2G-IMP-PJT</t>
  </si>
  <si>
    <t>Public Dashboard Module - Annual Service Fee</t>
  </si>
  <si>
    <t>B2G-SW-PUB</t>
  </si>
  <si>
    <t>Public Dashboard Module - Combined Service Fee</t>
  </si>
  <si>
    <t>B2G-CMB-PUB</t>
  </si>
  <si>
    <t>Includes one report</t>
  </si>
  <si>
    <t>Public Dashboard Module (includes one public dashboard report) - One-time Configuration</t>
  </si>
  <si>
    <t>B2G-IMP-PUB</t>
  </si>
  <si>
    <t>Recipient Reporting Module - Annual Combined Fee</t>
  </si>
  <si>
    <t>B2G-CMB-REC</t>
  </si>
  <si>
    <t>Capacity up to 50 recipients</t>
  </si>
  <si>
    <t>Recipient Reporting Module - Annual Service Fee</t>
  </si>
  <si>
    <t>B2G-SW-REC</t>
  </si>
  <si>
    <t>Recipient Reporting Module - One-time Configuration</t>
  </si>
  <si>
    <t>B2G-IMP-REC</t>
  </si>
  <si>
    <t>Reviews Module - Annual Combined Fee</t>
  </si>
  <si>
    <t>B2G-CMB-REV</t>
  </si>
  <si>
    <t>Capacity up to 1,000 reviews; Up to 1 non-vendor facing review form configured</t>
  </si>
  <si>
    <t>Reviews Module - Annual Service Fee</t>
  </si>
  <si>
    <t>B2G-SW-REV</t>
  </si>
  <si>
    <t>Reviews Module - One-time Configuration</t>
  </si>
  <si>
    <t>B2G-IMP-REV</t>
  </si>
  <si>
    <t>Reviews Module Non-Vendor Facing Addl Form Capacity - Annual Service Fee</t>
  </si>
  <si>
    <t>B2G-AF-RV1</t>
  </si>
  <si>
    <t>Additional non-vendor facing review form; Does not add additional capacity</t>
  </si>
  <si>
    <t>Reviews Module Vendor Facing Addl Form Capacity - Annual Service Fee</t>
  </si>
  <si>
    <t>B2G-AF-RV2</t>
  </si>
  <si>
    <t>Additional vendor facing review form; Does not add additional capacity</t>
  </si>
  <si>
    <t>Sales Reporting Module - Annual Combined Fee</t>
  </si>
  <si>
    <t>B2G-CMB-SAL</t>
  </si>
  <si>
    <t>Capacity up to 50 reporting vendors</t>
  </si>
  <si>
    <t>Sales Reporting Module - Annual Service Fee</t>
  </si>
  <si>
    <t>B2G-SW-SAL</t>
  </si>
  <si>
    <t>Sales Reporting Module - One-time Configuration</t>
  </si>
  <si>
    <t>B2G-IMP-SAL</t>
  </si>
  <si>
    <t>Spend Analysis Module - Annual Combined Fee</t>
  </si>
  <si>
    <t>B2G-CMB-PAY</t>
  </si>
  <si>
    <t>Requires import interface setup (incl in product price); Capacity up to 100,000 payment records annually</t>
  </si>
  <si>
    <t>Spend Analysis Module - Annual Service Fee</t>
  </si>
  <si>
    <t>B2G-SW-PAY</t>
  </si>
  <si>
    <t>Spend Analysis Module - One-time Configuration</t>
  </si>
  <si>
    <t>B2G-IMP-PAY</t>
  </si>
  <si>
    <t>Requires import interface setup (incl in product price)</t>
  </si>
  <si>
    <t>SSO SAML 2.0 Integration - Annual Combined Fee</t>
  </si>
  <si>
    <t>B2G-CMB-SAM</t>
  </si>
  <si>
    <t>SSO is for your Org staff members - not for vendors</t>
  </si>
  <si>
    <t>SSO SAML 2.0 Integration - Annual Service Fee</t>
  </si>
  <si>
    <t>B2G-SW-SAM</t>
  </si>
  <si>
    <t>SSO SAML 2.0 Integration - One-time Configuration</t>
  </si>
  <si>
    <t>B2G-IMP-SAM</t>
  </si>
  <si>
    <t>Tier 2 Reporting Module - Annual Combined Fee</t>
  </si>
  <si>
    <t>B2G-CMB-TR3</t>
  </si>
  <si>
    <t>Capacity up to 200 agreements</t>
  </si>
  <si>
    <t>Tier 2 Reporting Module - Annual Service Fee</t>
  </si>
  <si>
    <t>B2G-SW-TR2</t>
  </si>
  <si>
    <t>Tier 2 Reporting Module - One-time Configuration</t>
  </si>
  <si>
    <t>B2G-IMP-TR2</t>
  </si>
  <si>
    <t>Training Module - Annual Service Fee</t>
  </si>
  <si>
    <t>B2G-SW-TMU</t>
  </si>
  <si>
    <t>Includes UT registration, all sessions access, standard hotel package, standard meals (flight not incl)</t>
  </si>
  <si>
    <t>Training Module - One-time Configuration</t>
  </si>
  <si>
    <t>B2G-SW-TMO</t>
  </si>
  <si>
    <t>Includes UT registration, all sessions access, standard hotel package, standard meals (flight not incl), also includes training prep for custom onsite travel</t>
  </si>
  <si>
    <t>Training Services - Supplemental  (per hour)</t>
  </si>
  <si>
    <t>B2G-SRV-TRN</t>
  </si>
  <si>
    <t>Utilization Plans Module - Annual Combined Fee</t>
  </si>
  <si>
    <t>B2G-CMB-UP</t>
  </si>
  <si>
    <t>Capacity up to 200 plan sets</t>
  </si>
  <si>
    <t>Utilization Plans Module - Annual Service Fee</t>
  </si>
  <si>
    <t>B2G-SW-UP</t>
  </si>
  <si>
    <t>Utilization Plans Module - One-time Configuration</t>
  </si>
  <si>
    <t>B2G-IMP-UP</t>
  </si>
  <si>
    <t>Utilization Plans HSP Add-on - Annual Service Fee</t>
  </si>
  <si>
    <t>B2G-IMP-HSP</t>
  </si>
  <si>
    <t>Utilization Reporting Module - Annual Combined Fee</t>
  </si>
  <si>
    <t>B2G-CMB-UR</t>
  </si>
  <si>
    <t>Utilization Reporting Module - Annual Service Fee</t>
  </si>
  <si>
    <t>B2G-SW-UR</t>
  </si>
  <si>
    <t>Utilization Reporting Module - One-time Configuration</t>
  </si>
  <si>
    <t>B2G-IMP-UR</t>
  </si>
  <si>
    <t>Web Services - Standard APIs (frequent access service) - Annual Combined Fee</t>
  </si>
  <si>
    <t>B2G-CMB-WEB</t>
  </si>
  <si>
    <t>Web Services - Standard APIs (frequent access service) - Annual Service Fee</t>
  </si>
  <si>
    <t>B2G-SW-WEB</t>
  </si>
  <si>
    <t>Web Services - Standard APIs (frequent access service) - One-time Configuration Fee</t>
  </si>
  <si>
    <t>B2G-IMP-WEB</t>
  </si>
  <si>
    <t>Workforce Utilization Module - Annual Combined Fee</t>
  </si>
  <si>
    <t>B2G-CMB-WF</t>
  </si>
  <si>
    <t>Workforce Utilization Module - Annual Service Fee</t>
  </si>
  <si>
    <t>B2G-SW-WF</t>
  </si>
  <si>
    <t>Workforce Utilization Module - One-time Configuration</t>
  </si>
  <si>
    <t>B2G-IMP-WF</t>
  </si>
  <si>
    <t>BlackCat - Custom Development - Custom Feature, Component, Module, or System (per hour)</t>
  </si>
  <si>
    <t>BlackCat</t>
  </si>
  <si>
    <t>PBC-IMP-CDV</t>
  </si>
  <si>
    <t>BlackCat - Custom Enhancement Services (per hour)</t>
  </si>
  <si>
    <t>PBC-SRV-CES</t>
  </si>
  <si>
    <t>BlackCat - Custom Reporting Services (per hour)</t>
  </si>
  <si>
    <t>PBC-SRV-CRS</t>
  </si>
  <si>
    <t>BlackCat - Data Entry Services (per hour)</t>
  </si>
  <si>
    <t>PBC-SRV-DES</t>
  </si>
  <si>
    <t>BlackCat - Data Integration Services (per hour)</t>
  </si>
  <si>
    <t>PBC-SRV-DIS</t>
  </si>
  <si>
    <t>BlackCat - Data Migration Services (per hour)</t>
  </si>
  <si>
    <t>PBC-SRV-DMS</t>
  </si>
  <si>
    <t>BlackCat - Electronic Document Management System Integration (per hour)</t>
  </si>
  <si>
    <t>PBS-SRV-EDM</t>
  </si>
  <si>
    <t>BlackCat - Non-standard Implementation Assistance (per hour)</t>
  </si>
  <si>
    <t>PBC-IMP-IMA</t>
  </si>
  <si>
    <t>BlackCat - Program Consultation and Process Analysis - (per hour)</t>
  </si>
  <si>
    <t>PBC-SRV-PRA</t>
  </si>
  <si>
    <t>BlackCat - Project Management Services - Beyond Standard Implementation (per hour)</t>
  </si>
  <si>
    <t>PBC-SRV-PMS</t>
  </si>
  <si>
    <t>BlackCat - Supplemental Training Services  (per hour)</t>
  </si>
  <si>
    <t>PBC-SRV-STR</t>
  </si>
  <si>
    <t>BlackCat - Self-Registration</t>
  </si>
  <si>
    <t>PBC-CMB-SRG</t>
  </si>
  <si>
    <t>BlackCat - eSignature Component Using Docusign - Tier 1</t>
  </si>
  <si>
    <t>PBC-CMB-ES1</t>
  </si>
  <si>
    <t>Implementation/maintenance + [1 to 700 envelopes]</t>
  </si>
  <si>
    <t>BlackCat - eSignature Component Using Docusign - Tier 2</t>
  </si>
  <si>
    <t>PBC-CMB-ES2</t>
  </si>
  <si>
    <t>Implementation/maintenance + [701 to 1500 envelopes]</t>
  </si>
  <si>
    <t>BlackCat - eSignature Component Using Docusign - Tier 3</t>
  </si>
  <si>
    <t>PBC-CMB-ES3</t>
  </si>
  <si>
    <t>Implementation/maintenance + [&gt; 1500 envelopes]</t>
  </si>
  <si>
    <t>BlackCat - eSignature Component Using Client Service - Tier 1</t>
  </si>
  <si>
    <t>PBC-CMB-EC1</t>
  </si>
  <si>
    <t>Integrate Client's eSignature Service + [Manage 1 to 12 signature workflows]</t>
  </si>
  <si>
    <t>BlackCat - eSignature Component Using Client Service - Tier 2</t>
  </si>
  <si>
    <t>PBC-CMB-EC2</t>
  </si>
  <si>
    <t>Integrate Client's eSignature Service + [Manage 13 to 24 signature workflows]</t>
  </si>
  <si>
    <t>BlackCat - eSignature Component Using Client Service - Tier 3</t>
  </si>
  <si>
    <t>PBC-CMB-EC3</t>
  </si>
  <si>
    <t>Integrate Client's eSignature Service + [Manage &gt; 24 signature workflows]</t>
  </si>
  <si>
    <t>BlackCat - Establish &amp; Maintain Up to 5 Data Endpoints (for Client's Power-BI)</t>
  </si>
  <si>
    <t>BlackCat - Single Sign-On (Per login provider using Open ID Connect)</t>
  </si>
  <si>
    <t>PBC-CMB-SO1</t>
  </si>
  <si>
    <t>BlackCat - Single Sign-On (Per login provider using ADFS and SAML technology)</t>
  </si>
  <si>
    <t>PBC-CMB-SO2</t>
  </si>
  <si>
    <t>BlackCat - Web Services - Custom APIs - Annual Fee</t>
  </si>
  <si>
    <t>PBC-CMB-WEB</t>
  </si>
  <si>
    <t>BlackCat Aviation - Air Service Module</t>
  </si>
  <si>
    <t>PBC-CMB-AAS</t>
  </si>
  <si>
    <t>BlackCat Aviation - Aircraft Registration (Aircraft Only)</t>
  </si>
  <si>
    <t>PBC-CMB-AOR</t>
  </si>
  <si>
    <t>BlackCat Aviation - Aircraft Registration (Aircraft &amp; Drones)</t>
  </si>
  <si>
    <t>BlackCat Aviation - Airport Inspection Module</t>
  </si>
  <si>
    <t>PBC-CMB-AIM</t>
  </si>
  <si>
    <t xml:space="preserve">BlackCat Aviation - Core System - Tier 1 </t>
  </si>
  <si>
    <t>PBC-CMB-AC1</t>
  </si>
  <si>
    <t>BlackCat Aviation - Core System - Tier 2 - Additional Capacity</t>
  </si>
  <si>
    <t>BlackCat Aviation - Disaster Preparedness Module (Includes FAA Integration Only)</t>
  </si>
  <si>
    <t>PBC-CMB-DPF</t>
  </si>
  <si>
    <t>BlackCat Aviation - State Integration for the Disaster Preparedness Module (per hour)</t>
  </si>
  <si>
    <t>PBC-CMB-DPS</t>
  </si>
  <si>
    <t>BlackCat Aviation - Gaming Module</t>
  </si>
  <si>
    <t>PBC-CMB-AGM</t>
  </si>
  <si>
    <t>BlackCat Aviation - Non-Primary Entitlement (NPE) Module</t>
  </si>
  <si>
    <t>PBC-CMB-NPE</t>
  </si>
  <si>
    <t>BlackCat Aviation - Quality Assurance Review Module</t>
  </si>
  <si>
    <t>PBC-CMB-QAR</t>
  </si>
  <si>
    <t>BlackCat Aviation - System Planning Module</t>
  </si>
  <si>
    <t>PBC-CMB-ASP</t>
  </si>
  <si>
    <t>BlackCat Flex - Core System - Tier 1</t>
  </si>
  <si>
    <t>PBC-CMB-FC1</t>
  </si>
  <si>
    <t>BlackCat Flex - Core System - Tier 2</t>
  </si>
  <si>
    <t>PBC-CMB-FC2</t>
  </si>
  <si>
    <t>BlackCat Flex - Core System - Tier 3</t>
  </si>
  <si>
    <t>PBC-CMB-FC3</t>
  </si>
  <si>
    <t>BlackCat Flex - Additional Functional Area</t>
  </si>
  <si>
    <t>PBC-CMB-AFA</t>
  </si>
  <si>
    <t>BlackCat Flex - Compliance / Oversight</t>
  </si>
  <si>
    <t>PBC-CMB-FO1</t>
  </si>
  <si>
    <t>BlackCat Flex - Inventory Module</t>
  </si>
  <si>
    <t>PBC-CMB-FIM</t>
  </si>
  <si>
    <t xml:space="preserve">BlackCat Flex - State Safety Oversight </t>
  </si>
  <si>
    <t>PBC-CMB-SSF</t>
  </si>
  <si>
    <t>BlackCat Flex - Status Reporting Module</t>
  </si>
  <si>
    <t>PBC-CMB-FSR</t>
  </si>
  <si>
    <t>BlackCat Rail - Agreements Module</t>
  </si>
  <si>
    <t>PBC-CMB-RAM</t>
  </si>
  <si>
    <t>BlackCat Rail - Core System - Single Tier</t>
  </si>
  <si>
    <t>PBC-CMB-RCS</t>
  </si>
  <si>
    <t>BlackCat Rail - Projects Module</t>
  </si>
  <si>
    <t>PBC-CMB-RPM</t>
  </si>
  <si>
    <t>BlackCat Transit - Auto Registration / LOI</t>
  </si>
  <si>
    <t>PBC-CMB-TAR</t>
  </si>
  <si>
    <t>BlackCat Transit - Compliance Oversight</t>
  </si>
  <si>
    <t>PBC-CMB-TO1</t>
  </si>
  <si>
    <t>BlackCat Transit - Compliance Oversight (Standalone)</t>
  </si>
  <si>
    <t>PBC-CMB-TO2</t>
  </si>
  <si>
    <t>BlackCat Transit - Consolidated Application Module</t>
  </si>
  <si>
    <t>PBC-CMB-COA</t>
  </si>
  <si>
    <t>BlackCat Transit - Core System - Tier 1</t>
  </si>
  <si>
    <t>PBC-CMB-TC1</t>
  </si>
  <si>
    <t>BlackCat Transit - Core System - Tier 2 - Additional Capacity</t>
  </si>
  <si>
    <t>PBC-CMB-TC2</t>
  </si>
  <si>
    <t>BlackCat Transit - Core System - Legacy System</t>
  </si>
  <si>
    <t>PBC-CMB-LEG</t>
  </si>
  <si>
    <t xml:space="preserve"> </t>
  </si>
  <si>
    <t>BlackCat Transit - DBE Reporting Module</t>
  </si>
  <si>
    <t>PBC-CMB-TDI</t>
  </si>
  <si>
    <t>BlackCat Transit - Important Docs &amp; Expiration Dates</t>
  </si>
  <si>
    <t>PBC-CMB-TID</t>
  </si>
  <si>
    <t>BlackCat Transit - National Transit Database (NTD) Reporting</t>
  </si>
  <si>
    <t>PBC-SRV-TND</t>
  </si>
  <si>
    <t>BlackCat Transit - Maintenance Module</t>
  </si>
  <si>
    <t>PBC-CMB-VIM</t>
  </si>
  <si>
    <t>BlackCat Transit - State of Good Repair</t>
  </si>
  <si>
    <t>PBC-CMB-TGR</t>
  </si>
  <si>
    <t>BlackCat Transit - State Procurement Oversight</t>
  </si>
  <si>
    <t>PBC-SRV-TSP</t>
  </si>
  <si>
    <t>BlackCat Transit - State Safety Oversight</t>
  </si>
  <si>
    <t>PBC-CMB-SST</t>
  </si>
  <si>
    <t xml:space="preserve">BlackCat Transit - Training Management Module </t>
  </si>
  <si>
    <t>PBC-CMB-TMM</t>
  </si>
  <si>
    <t xml:space="preserve">BlackCat Transit - Vendor Invoicing Module  </t>
  </si>
  <si>
    <t>PBC-CMB-VIV</t>
  </si>
  <si>
    <t>BlackCat Transit - Transit Asset Management (Standalone)</t>
  </si>
  <si>
    <t>PBC-CMB-TMS</t>
  </si>
  <si>
    <t>BlackCat Transit - Transit Asset Management (TAM) - Performance Measures</t>
  </si>
  <si>
    <t>PBC-CMB-TAM</t>
  </si>
  <si>
    <t>BlackCat Transit - Upgrade to FLEX Core Platform</t>
  </si>
  <si>
    <t>PBC- CMB-UPG</t>
  </si>
  <si>
    <t>This is an upgrade from BCT Versions 1-3 to Version 4: FLEX Core Platform</t>
  </si>
  <si>
    <t>eComply Prevailing Wage Module - Enterprise One-time Configuration (base)</t>
  </si>
  <si>
    <t>eComply</t>
  </si>
  <si>
    <t>BeC-IMP-EPW</t>
  </si>
  <si>
    <t>Enterprise deployments - base unit for complex deployment</t>
  </si>
  <si>
    <t>eComply Prevailing Wage Module CM - Annual Service Fee (up to 5M)</t>
  </si>
  <si>
    <t>BeC-CMB-E1</t>
  </si>
  <si>
    <t>Capacity up to $5 million in construction value</t>
  </si>
  <si>
    <t>eComply Prevailing Wage Module CM - Annual Service Fee (up to 10M)</t>
  </si>
  <si>
    <t>BeC-CMB-E2</t>
  </si>
  <si>
    <t>Capacity up to $10 million in construction value</t>
  </si>
  <si>
    <t>eComply Prevailing Wage Module CM - Annual Service Fee (up to 25M)</t>
  </si>
  <si>
    <t>BeC-CMB-E3</t>
  </si>
  <si>
    <t>Capacity up to $25 million in construction value</t>
  </si>
  <si>
    <t>eComply Prevailing Wage Module CM - Annual Service Fee (up to 50M)</t>
  </si>
  <si>
    <t>BeC-CMB-E4</t>
  </si>
  <si>
    <t>Capacity up to $50 million in construction value</t>
  </si>
  <si>
    <t>eComply Prevailing Wage Module CM - Annual Service Fee (up to 100M)</t>
  </si>
  <si>
    <t>BeC-CMB-E5</t>
  </si>
  <si>
    <t>Capacity up to $100 million in construction value</t>
  </si>
  <si>
    <t>eComply Prevailing Wage Module CM - Annual Service Fee (up to 200M)</t>
  </si>
  <si>
    <t>BeC-CMB-E6</t>
  </si>
  <si>
    <t>Capacity up to $200 million in construction value</t>
  </si>
  <si>
    <t>eComply Prevailing Wage Module CM - Annual Service Fee (up to 300M)</t>
  </si>
  <si>
    <t>BeC-CMB-E7</t>
  </si>
  <si>
    <t>Capacity up to $300 million in construction value</t>
  </si>
  <si>
    <t>eComply Prevailing Wage Module CM - Annual Service Fee (up to 400M)</t>
  </si>
  <si>
    <t>BeC-CMB-E8</t>
  </si>
  <si>
    <t>Capacity up to $400 million in construction value</t>
  </si>
  <si>
    <t>eComply Prevailing Wage Module CM - Annual Service Fee (up to 500M)</t>
  </si>
  <si>
    <t>BeC-CMB-E9</t>
  </si>
  <si>
    <t>Capacity up to $500 million in construction value</t>
  </si>
  <si>
    <t>eComply Prevailing Wage Module CM - Annual Service Fee (up to 750M)</t>
  </si>
  <si>
    <t>BeC-CMB-E10</t>
  </si>
  <si>
    <t>Capacity up to $750 million in construction value</t>
  </si>
  <si>
    <t>eComply Prevailing Wage Module CM - Annual Service Fee (up to 1B)</t>
  </si>
  <si>
    <t>BeC-CMB-E11</t>
  </si>
  <si>
    <t>Capacity up to $1 billion in construction value</t>
  </si>
  <si>
    <t>eComply Prevailing Wage Module CM - Annual Service Fee (up to 2B)</t>
  </si>
  <si>
    <t>BeC-CMB-E12</t>
  </si>
  <si>
    <t>Capacity up to $2 billion in construction value</t>
  </si>
  <si>
    <t>eComply Prevailing Wage Module CM - Annual Service Fee (up to 3B)</t>
  </si>
  <si>
    <t>BeC-CMB-E13</t>
  </si>
  <si>
    <t>eComply Prevailing Wage Module CM - Annual Service Fee (up to 4B)</t>
  </si>
  <si>
    <t>BeC-CMB-E14</t>
  </si>
  <si>
    <t>Capacity up to $4 billion in construction value</t>
  </si>
  <si>
    <t>eComply Prevailing Wage Module CM - Annual Service Fee (up to 6B)</t>
  </si>
  <si>
    <t>BeC-CMB-E15</t>
  </si>
  <si>
    <t>Capacity up to $6 billion in construction value</t>
  </si>
  <si>
    <t>eComply Prevailing Wage Module CM - Annual Service Fee (up to 8B)</t>
  </si>
  <si>
    <t>BeC-CMB-E16</t>
  </si>
  <si>
    <t>Capacity up to $8 billion in construction value</t>
  </si>
  <si>
    <t>eComply Prevailing Wage Module CM - Annual Service Fee (up to 10B)</t>
  </si>
  <si>
    <t>BeC-CMB-E17</t>
  </si>
  <si>
    <t>Capacity up to $10 billion in construction value</t>
  </si>
  <si>
    <t>eComply Prevailing Wage Module CM - Annual Service Fee (over 10B - per 500M)</t>
  </si>
  <si>
    <t>BeC-CMB-E18</t>
  </si>
  <si>
    <t>Additional Capacity over $10 billion in construction value - per $500M</t>
  </si>
  <si>
    <t>eComply Public CPR Directory - Annual Service Fee (up to 100M)</t>
  </si>
  <si>
    <t>BeC-CMB-E19</t>
  </si>
  <si>
    <t>eComply Prevailing Wage Module FR - Annual Service Fee (up to 5M)</t>
  </si>
  <si>
    <t>BeC-CMB-D1</t>
  </si>
  <si>
    <t>eComply Prevailing Wage Module FR - Annual Service Fee (up to 10M)</t>
  </si>
  <si>
    <t>BeC-CMB-D2</t>
  </si>
  <si>
    <t>eComply Prevailing Wage Module FR - Annual Service Fee (up to 25M)</t>
  </si>
  <si>
    <t>BeC-CMB-D3</t>
  </si>
  <si>
    <t>eComply Prevailing Wage Module FR - Annual Service Fee (up to 50M)</t>
  </si>
  <si>
    <t>BeC-CMB-D4</t>
  </si>
  <si>
    <t>eComply Prevailing Wage Module FR - Annual Service Fee (up to 100M)</t>
  </si>
  <si>
    <t>BeC-CMB-D5</t>
  </si>
  <si>
    <t>eComply Prevailing Wage Module FR - Annual Service Fee (up to 200M)</t>
  </si>
  <si>
    <t>BeC-CMB-D6</t>
  </si>
  <si>
    <t>eComply Prevailing Wage Module FR - Annual Service Fee (up to 300M)</t>
  </si>
  <si>
    <t>BeC-CMB-D7</t>
  </si>
  <si>
    <t>eComply Prevailing Wage Module FR - Annual Service Fee (up to 400M)</t>
  </si>
  <si>
    <t>BeC-CMB-D8</t>
  </si>
  <si>
    <t>eComply Prevailing Wage Module FR - Annual Service Fee (up to 500M)</t>
  </si>
  <si>
    <t>BeC-CMB-D9</t>
  </si>
  <si>
    <t>eComply Prevailing Wage Module FR - Annual Service Fee (up to 750M)</t>
  </si>
  <si>
    <t>BeC-CMB-D10</t>
  </si>
  <si>
    <t>eComply Prevailing Wage Module FR - Annual Service Fee (up to 1B)</t>
  </si>
  <si>
    <t>BeC-CMB-D11</t>
  </si>
  <si>
    <t>eComply Prevailing Wage Module FR - Annual Service Fee (up to 2B)</t>
  </si>
  <si>
    <t>BeC-CMB-D12</t>
  </si>
  <si>
    <t>eComply Prevailing Wage Module FR - Annual Service Fee (up to 3B)</t>
  </si>
  <si>
    <t>BeC-CMB-D13</t>
  </si>
  <si>
    <t>eComply Prevailing Wage Module FR - Annual Service Fee (up to 4B)</t>
  </si>
  <si>
    <t>BeC-CMB-D14</t>
  </si>
  <si>
    <t>eComply Prevailing Wage Module FR - Annual Service Fee (up to 6B)</t>
  </si>
  <si>
    <t>BeC-CMB-D15</t>
  </si>
  <si>
    <t>eComply Prevailing Wage Module FR - Annual Service Fee (up to 8B)</t>
  </si>
  <si>
    <t>BeC-CMB-D16</t>
  </si>
  <si>
    <t>eComply Prevailing Wage Module FR - Annual Service Fee (up to 10B)</t>
  </si>
  <si>
    <t>BeC-CMB-D17</t>
  </si>
  <si>
    <t>eComply Prevailing Wage Module FR - Annual Service Fee (over 10B - per 500M)</t>
  </si>
  <si>
    <t>BeC-CMB-D18</t>
  </si>
  <si>
    <t>eComply Prevailing Wage Module FI - Annual Service Fee (up to 5M)</t>
  </si>
  <si>
    <t>BeC-CMB-F1</t>
  </si>
  <si>
    <t>eComply Prevailing Wage Module FI - Annual Service Fee (up to 10M)</t>
  </si>
  <si>
    <t>BeC-CMB-F2</t>
  </si>
  <si>
    <t>eComply Prevailing Wage Module FI - Annual Service Fee (up to 25M)</t>
  </si>
  <si>
    <t>BeC-CMB-F3</t>
  </si>
  <si>
    <t>eComply Prevailing Wage Module FI - Annual Service Fee (up to 50M)</t>
  </si>
  <si>
    <t>BeC-CMB-F4</t>
  </si>
  <si>
    <t>eComply Prevailing Wage Module FI - Annual Service Fee (up to 100M)</t>
  </si>
  <si>
    <t>BeC-CMB-F5</t>
  </si>
  <si>
    <t>eComply Prevailing Wage Module FI - Annual Service Fee (up to 200M)</t>
  </si>
  <si>
    <t>BeC-CMB-F6</t>
  </si>
  <si>
    <t>eComply Prevailing Wage Module FI - Annual Service Fee (up to 300M)</t>
  </si>
  <si>
    <t>BeC-CMB-F7</t>
  </si>
  <si>
    <t>eComply Prevailing Wage Module FI - Annual Service Fee (up to 400M)</t>
  </si>
  <si>
    <t>BeC-CMB-F8</t>
  </si>
  <si>
    <t>eComply Prevailing Wage Module FI - Annual Service Fee (up to 500M)</t>
  </si>
  <si>
    <t>BeC-CMB-F9</t>
  </si>
  <si>
    <t>eComply Prevailing Wage Module FI - Annual Service Fee (up to 750M</t>
  </si>
  <si>
    <t>BeC-CMB-F10</t>
  </si>
  <si>
    <t>eComply Prevailing Wage Module FI - Annual Service Fee (up to 1B)</t>
  </si>
  <si>
    <t>BeC-CMB-F11</t>
  </si>
  <si>
    <t>eComply Prevailing Wage Module FI - Annual Service Fee (up to 2B)</t>
  </si>
  <si>
    <t>BeC-CMB-F12</t>
  </si>
  <si>
    <t>eComply Prevailing Wage Module FI - Annual Service Fee (up to 3B)</t>
  </si>
  <si>
    <t>BeC-CMB-F13</t>
  </si>
  <si>
    <t>eComply Prevailing Wage Module FI - Annual Service Fee (up to 4B)</t>
  </si>
  <si>
    <t>BeC-CMB-F14</t>
  </si>
  <si>
    <t>eComply Prevailing Wage Module FI - Annual Service Fee (up to 6B)</t>
  </si>
  <si>
    <t>BeC-CMB-F15</t>
  </si>
  <si>
    <t>eComply Prevailing Wage Module FI - Annual Service Fee (up to 8B)</t>
  </si>
  <si>
    <t>BeC-CMB-F16</t>
  </si>
  <si>
    <t>eComply Prevailing Wage Module FI - Annual Service Fee (up to 10B)</t>
  </si>
  <si>
    <t>BeC-CMB-F17</t>
  </si>
  <si>
    <t>eComply Prevailing Wage Module FI - Annual Service Fee (over 10B - per 500M)</t>
  </si>
  <si>
    <t>BeC-CMB-F18</t>
  </si>
  <si>
    <t>eComply Prevailing Wage Module CM-SingleProject - Annual Service Fee (up to 100M)</t>
  </si>
  <si>
    <t>BeC-CMB-W1</t>
  </si>
  <si>
    <t>Capacity up to $100 million in construction value - adjust as needed</t>
  </si>
  <si>
    <t>eComply Prevailing Wage Module FR-SingleProject - Annual Service Fee (up to 100M)</t>
  </si>
  <si>
    <t>BeC-CMB-W2</t>
  </si>
  <si>
    <t>eComply Prevailing Wage Module FI-SingleProject - Annual Service Fee (up to 100M)</t>
  </si>
  <si>
    <t>BeC-CMB-W3</t>
  </si>
  <si>
    <t>eComply Prevailing Wage Partner PPT Core-SingleProject - Annual Service Fee (up to 100M)</t>
  </si>
  <si>
    <t>BeC-PRT-COR</t>
  </si>
  <si>
    <t>eComply Prevailing Wage Partner PPT Core+1-SingleProject - Annual Service Fee (up to 100M)</t>
  </si>
  <si>
    <t>BeC-PRT-CO1</t>
  </si>
  <si>
    <t>eComply Prevailing Wage Partner PPT Core+2-SingleProject - Annual Service Fee (up to 100M)</t>
  </si>
  <si>
    <t>BeC-PRT-CO2</t>
  </si>
  <si>
    <t>eComply Prevailing Wage - Backup Data DVD</t>
  </si>
  <si>
    <t>BeC-IMP-EBD</t>
  </si>
  <si>
    <t>$1,000 per each $100 million in construction volume</t>
  </si>
  <si>
    <t>eComply Prevailing Wage - Read-Only Access System Fee</t>
  </si>
  <si>
    <t>BeC-IMP-ERO</t>
  </si>
  <si>
    <t>$2,000/year per each $100 million in construction volume</t>
  </si>
  <si>
    <t>eComply Prevailing Wage - Custom Reports (hourly)</t>
  </si>
  <si>
    <t>BeC-IMP-ECR</t>
  </si>
  <si>
    <t>eComply Prevailing Wage - Custom Integration Work (hourly)</t>
  </si>
  <si>
    <t>BeC-IMP-ECI</t>
  </si>
  <si>
    <t xml:space="preserve">Prevailing Wage Maintenance - Hourly fee
</t>
  </si>
  <si>
    <t>PWL</t>
  </si>
  <si>
    <t>B2G-SW-PWM</t>
  </si>
  <si>
    <t xml:space="preserve">Service Fees Recurring </t>
  </si>
  <si>
    <t xml:space="preserve">Hourly </t>
  </si>
  <si>
    <t>Prevailing Wage Module - Annual Service Fee</t>
  </si>
  <si>
    <t>B2G-SW-PR0</t>
  </si>
  <si>
    <t>B2G-SW-PR1</t>
  </si>
  <si>
    <t>B2G-SW-PR2</t>
  </si>
  <si>
    <t>B2G-SW-PR3</t>
  </si>
  <si>
    <t>B2G-SW-PR4</t>
  </si>
  <si>
    <t>B2G-SW-PR5</t>
  </si>
  <si>
    <t>B2G-SW-PR6</t>
  </si>
  <si>
    <t>B2G-SW-PR7</t>
  </si>
  <si>
    <t>B2G-SW-PR8</t>
  </si>
  <si>
    <t>B2G-SW-PR9</t>
  </si>
  <si>
    <t>B2G-SW-PRA</t>
  </si>
  <si>
    <t>B2G-SW-PRB</t>
  </si>
  <si>
    <t>B2G-SW-PRZ</t>
  </si>
  <si>
    <t>Capacity up to $3 billion in construction value</t>
  </si>
  <si>
    <t>B2G-SW-PRC</t>
  </si>
  <si>
    <t>B2G-SW-PRD</t>
  </si>
  <si>
    <t>B2G-SW-PRE</t>
  </si>
  <si>
    <t>B2G-SW-PRF</t>
  </si>
  <si>
    <t>Prevailing Wage Module - Auto-Assign Geo Combined Fees (per geo area)</t>
  </si>
  <si>
    <t>B2G-CMB-PRS</t>
  </si>
  <si>
    <t>This is the combined subscription fees per geo area (i.e. county)</t>
  </si>
  <si>
    <t>Prevailing Wage Module - Auto-Assign Geo One-time Config (per geo area)</t>
  </si>
  <si>
    <t>B2G-IMP-PRS</t>
  </si>
  <si>
    <t>This is the setup-config per geo area (i.e. county)</t>
  </si>
  <si>
    <t>Prevailing Wage Module - Auto-Assign Geo Service Fees (per geo area)</t>
  </si>
  <si>
    <t>This is the annual subscription fees per geo area (i.e. county)</t>
  </si>
  <si>
    <t>Prevailing Wage Module - Standard One-time Configuration</t>
  </si>
  <si>
    <t>B2G-IMP-PRW</t>
  </si>
  <si>
    <t>eComply DIR - Prevailing Wage Davis-Bacon Management</t>
  </si>
  <si>
    <t>A-eComply</t>
  </si>
  <si>
    <t>B2G-ECOMPLY-OO1</t>
  </si>
  <si>
    <t>P/Every $10 Million in Construction Volume</t>
  </si>
  <si>
    <t>eComply DIR - Diversity Management</t>
  </si>
  <si>
    <t>B2G-ECOMPLY-OO2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</si>
</sst>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1"/>
      <color theme="1"/>
      <name val="Aptos Narrow"/>
      <family val="2"/>
      <scheme val="minor"/>
    </font>
    <font>
      <b/>
      <sz val="10"/>
      <color rgb="FFFFFFFF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&quot;Helvetica Neue&quot;"/>
    </font>
    <font>
      <sz val="10"/>
      <color rgb="FFFF0000"/>
      <name val="Aptos Narrow"/>
      <family val="2"/>
      <scheme val="minor"/>
    </font>
    <font>
      <sz val="10"/>
      <color rgb="FF000000"/>
      <name val="&quot;Helvetica Neue&quot;"/>
    </font>
  </fonts>
  <fills count="10">
    <fill>
      <patternFill patternType="none"/>
    </fill>
    <fill>
      <patternFill patternType="gray125"/>
    </fill>
    <fill>
      <patternFill patternType="solid">
        <fgColor rgb="FF9900FF"/>
        <bgColor rgb="FF9900FF"/>
      </patternFill>
    </fill>
    <fill>
      <patternFill patternType="solid">
        <fgColor rgb="FFD9EAD3"/>
        <bgColor rgb="FFD9EAD3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rgb="FFF8F8F8"/>
        <bgColor rgb="FFF8F8F8"/>
      </patternFill>
    </fill>
    <fill>
      <patternFill patternType="solid">
        <fgColor rgb="FFEA9999"/>
        <bgColor rgb="FFEA9999"/>
      </patternFill>
    </fill>
    <fill>
      <patternFill patternType="solid">
        <fgColor rgb="FFB7B7B7"/>
        <bgColor rgb="FFB7B7B7"/>
      </patternFill>
    </fill>
    <fill>
      <patternFill patternType="solid">
        <fgColor theme="7"/>
        <bgColor theme="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2" borderId="0" xfId="0" applyNumberFormat="1" applyFont="1" applyFill="1" applyAlignment="1">
      <alignment vertical="top" wrapText="1"/>
    </xf>
    <xf numFmtId="44" fontId="2" fillId="3" borderId="0" xfId="0" applyNumberFormat="1" applyFont="1" applyFill="1" applyAlignment="1">
      <alignment vertical="top" wrapText="1"/>
    </xf>
    <xf numFmtId="44" fontId="2" fillId="4" borderId="0" xfId="0" applyNumberFormat="1" applyFont="1" applyFill="1" applyAlignment="1">
      <alignment vertical="top" wrapText="1"/>
    </xf>
    <xf numFmtId="9" fontId="1" fillId="2" borderId="0" xfId="0" applyNumberFormat="1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49" fontId="3" fillId="0" borderId="0" xfId="0" applyNumberFormat="1" applyFont="1" applyAlignment="1">
      <alignment vertical="top" wrapText="1"/>
    </xf>
    <xf numFmtId="44" fontId="0" fillId="0" borderId="0" xfId="0" applyNumberFormat="1" applyAlignment="1">
      <alignment horizontal="right" vertical="top"/>
    </xf>
    <xf numFmtId="164" fontId="3" fillId="0" borderId="0" xfId="0" applyNumberFormat="1" applyFont="1" applyAlignment="1">
      <alignment vertical="top" wrapText="1"/>
    </xf>
    <xf numFmtId="9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49" fontId="3" fillId="5" borderId="0" xfId="0" applyNumberFormat="1" applyFont="1" applyFill="1" applyAlignment="1">
      <alignment vertical="top" wrapText="1"/>
    </xf>
    <xf numFmtId="44" fontId="0" fillId="5" borderId="0" xfId="0" applyNumberFormat="1" applyFill="1" applyAlignment="1">
      <alignment horizontal="right" vertical="top"/>
    </xf>
    <xf numFmtId="164" fontId="3" fillId="5" borderId="0" xfId="0" applyNumberFormat="1" applyFont="1" applyFill="1" applyAlignment="1">
      <alignment vertical="top" wrapText="1"/>
    </xf>
    <xf numFmtId="9" fontId="3" fillId="5" borderId="0" xfId="0" applyNumberFormat="1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49" fontId="4" fillId="5" borderId="0" xfId="0" applyNumberFormat="1" applyFont="1" applyFill="1" applyAlignment="1">
      <alignment vertical="top" wrapText="1"/>
    </xf>
    <xf numFmtId="164" fontId="4" fillId="5" borderId="0" xfId="0" applyNumberFormat="1" applyFont="1" applyFill="1" applyAlignment="1">
      <alignment vertical="top" wrapText="1"/>
    </xf>
    <xf numFmtId="9" fontId="4" fillId="5" borderId="0" xfId="0" applyNumberFormat="1" applyFont="1" applyFill="1" applyAlignment="1">
      <alignment vertical="top" wrapText="1"/>
    </xf>
    <xf numFmtId="0" fontId="4" fillId="5" borderId="0" xfId="0" applyFont="1" applyFill="1" applyAlignment="1">
      <alignment vertical="top" wrapText="1"/>
    </xf>
    <xf numFmtId="44" fontId="3" fillId="5" borderId="0" xfId="0" applyNumberFormat="1" applyFont="1" applyFill="1" applyAlignment="1">
      <alignment vertical="top" wrapText="1"/>
    </xf>
    <xf numFmtId="49" fontId="3" fillId="6" borderId="0" xfId="0" applyNumberFormat="1" applyFont="1" applyFill="1" applyAlignment="1">
      <alignment vertical="top" wrapText="1"/>
    </xf>
    <xf numFmtId="44" fontId="0" fillId="6" borderId="0" xfId="0" applyNumberFormat="1" applyFill="1" applyAlignment="1">
      <alignment horizontal="right" vertical="top"/>
    </xf>
    <xf numFmtId="164" fontId="3" fillId="6" borderId="0" xfId="0" applyNumberFormat="1" applyFont="1" applyFill="1" applyAlignment="1">
      <alignment vertical="top" wrapText="1"/>
    </xf>
    <xf numFmtId="9" fontId="3" fillId="6" borderId="0" xfId="0" applyNumberFormat="1" applyFont="1" applyFill="1" applyAlignment="1">
      <alignment vertical="top" wrapText="1"/>
    </xf>
    <xf numFmtId="0" fontId="3" fillId="6" borderId="0" xfId="0" applyFont="1" applyFill="1" applyAlignment="1">
      <alignment vertical="top" wrapText="1"/>
    </xf>
    <xf numFmtId="49" fontId="5" fillId="5" borderId="0" xfId="0" applyNumberFormat="1" applyFont="1" applyFill="1" applyAlignment="1">
      <alignment vertical="top" wrapText="1"/>
    </xf>
    <xf numFmtId="44" fontId="0" fillId="7" borderId="0" xfId="0" applyNumberFormat="1" applyFill="1" applyAlignment="1">
      <alignment horizontal="right" vertical="top"/>
    </xf>
    <xf numFmtId="0" fontId="6" fillId="5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44" fontId="7" fillId="5" borderId="0" xfId="0" applyNumberFormat="1" applyFont="1" applyFill="1" applyAlignment="1">
      <alignment horizontal="right" vertical="top"/>
    </xf>
    <xf numFmtId="44" fontId="0" fillId="8" borderId="0" xfId="0" applyNumberFormat="1" applyFill="1" applyAlignment="1">
      <alignment horizontal="right" vertical="top"/>
    </xf>
    <xf numFmtId="44" fontId="0" fillId="9" borderId="0" xfId="0" applyNumberFormat="1" applyFill="1" applyAlignment="1">
      <alignment horizontal="right" vertical="top"/>
    </xf>
    <xf numFmtId="9" fontId="3" fillId="5" borderId="0" xfId="0" applyNumberFormat="1" applyFont="1" applyFill="1" applyAlignment="1">
      <alignment horizontal="right" vertical="top" wrapText="1"/>
    </xf>
    <xf numFmtId="4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idi\Downloads\Price%20Book%202026-worksheet%20(2).xlsx" TargetMode="External"/><Relationship Id="rId1" Type="http://schemas.openxmlformats.org/officeDocument/2006/relationships/externalLinkPath" Target="/Users/Heidi/Downloads/Price%20Book%202026-worksheet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-2025 New Year Price List"/>
      <sheetName val="Testing-2026 New Year Price Lis"/>
      <sheetName val="FINAL-2026 New Year Price List"/>
      <sheetName val="ecomply 2026 Testing"/>
      <sheetName val="Changes-26NEWYEAR"/>
      <sheetName val="2024 Price Book-Working"/>
      <sheetName val="Schedule-tasks"/>
      <sheetName val="dbe-direct"/>
      <sheetName val="DONT USE -2025 New-Year Price B"/>
      <sheetName val="DONT USE-12025 Updates"/>
      <sheetName val="2024 Price Book-Working (1)"/>
      <sheetName val="Schedule-tasks (1)"/>
      <sheetName val="dbe-direct (1)"/>
    </sheetNames>
    <sheetDataSet>
      <sheetData sheetId="0"/>
      <sheetData sheetId="1">
        <row r="235">
          <cell r="E235">
            <v>2200</v>
          </cell>
        </row>
        <row r="236">
          <cell r="E236">
            <v>4200</v>
          </cell>
        </row>
        <row r="237">
          <cell r="E237">
            <v>6400</v>
          </cell>
        </row>
        <row r="238">
          <cell r="E238">
            <v>11200</v>
          </cell>
        </row>
        <row r="239">
          <cell r="E239">
            <v>15000</v>
          </cell>
        </row>
        <row r="240">
          <cell r="E240">
            <v>19400</v>
          </cell>
        </row>
        <row r="241">
          <cell r="E241">
            <v>24000</v>
          </cell>
        </row>
        <row r="242">
          <cell r="E242">
            <v>27900</v>
          </cell>
        </row>
        <row r="243">
          <cell r="E243">
            <v>33100</v>
          </cell>
        </row>
        <row r="244">
          <cell r="E244">
            <v>37000</v>
          </cell>
        </row>
        <row r="245">
          <cell r="E245">
            <v>41600</v>
          </cell>
        </row>
        <row r="246">
          <cell r="E246">
            <v>48200</v>
          </cell>
        </row>
        <row r="247">
          <cell r="E247">
            <v>58700</v>
          </cell>
        </row>
        <row r="248">
          <cell r="E248">
            <v>68600</v>
          </cell>
        </row>
        <row r="249">
          <cell r="E249">
            <v>88200</v>
          </cell>
        </row>
        <row r="250">
          <cell r="E250">
            <v>106900</v>
          </cell>
        </row>
        <row r="251">
          <cell r="E251">
            <v>125100</v>
          </cell>
        </row>
        <row r="253">
          <cell r="E253">
            <v>1900</v>
          </cell>
        </row>
        <row r="254">
          <cell r="E254">
            <v>2200</v>
          </cell>
        </row>
        <row r="255">
          <cell r="E255">
            <v>2400</v>
          </cell>
        </row>
        <row r="256">
          <cell r="E256">
            <v>3300</v>
          </cell>
        </row>
        <row r="257">
          <cell r="E257">
            <v>3800</v>
          </cell>
        </row>
        <row r="258">
          <cell r="E258">
            <v>4300</v>
          </cell>
        </row>
        <row r="259">
          <cell r="E259">
            <v>5000</v>
          </cell>
        </row>
        <row r="260">
          <cell r="E260">
            <v>5800</v>
          </cell>
        </row>
        <row r="261">
          <cell r="E261">
            <v>6600</v>
          </cell>
        </row>
        <row r="262">
          <cell r="E262">
            <v>7200</v>
          </cell>
        </row>
        <row r="263">
          <cell r="E263">
            <v>8000</v>
          </cell>
        </row>
        <row r="264">
          <cell r="E264">
            <v>9300</v>
          </cell>
        </row>
        <row r="265">
          <cell r="E265">
            <v>11200</v>
          </cell>
        </row>
        <row r="266">
          <cell r="E266">
            <v>13100</v>
          </cell>
        </row>
        <row r="267">
          <cell r="E267">
            <v>17100</v>
          </cell>
        </row>
        <row r="268">
          <cell r="E268">
            <v>19700</v>
          </cell>
        </row>
        <row r="269">
          <cell r="E269">
            <v>23600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2A093-B658-4AB4-9BC5-3C70ACA07CD9}">
  <dimension ref="A1:U1056"/>
  <sheetViews>
    <sheetView tabSelected="1" workbookViewId="0">
      <selection activeCell="A240" sqref="A240"/>
    </sheetView>
  </sheetViews>
  <sheetFormatPr defaultColWidth="14.453125" defaultRowHeight="14.5"/>
  <cols>
    <col min="1" max="1" width="82.453125" style="6" customWidth="1"/>
    <col min="2" max="2" width="19.26953125" style="6" customWidth="1"/>
    <col min="3" max="3" width="21.54296875" style="6" customWidth="1"/>
    <col min="4" max="4" width="21.453125" style="6" hidden="1" customWidth="1"/>
    <col min="5" max="6" width="20" style="6" customWidth="1"/>
    <col min="7" max="7" width="22.26953125" style="6" hidden="1" customWidth="1"/>
    <col min="8" max="8" width="22.26953125" style="6" customWidth="1"/>
    <col min="9" max="9" width="27.54296875" style="6" customWidth="1"/>
    <col min="10" max="10" width="22.81640625" style="6" customWidth="1"/>
    <col min="11" max="11" width="20" style="6" customWidth="1"/>
    <col min="12" max="12" width="116.81640625" style="6" customWidth="1"/>
    <col min="13" max="17" width="8.26953125" style="6" customWidth="1"/>
    <col min="18" max="16384" width="14.453125" style="6"/>
  </cols>
  <sheetData>
    <row r="1" spans="1:21" ht="15" customHeight="1">
      <c r="A1" s="1" t="s">
        <v>0</v>
      </c>
      <c r="B1" s="1" t="s">
        <v>1</v>
      </c>
      <c r="C1" s="1" t="s">
        <v>2</v>
      </c>
      <c r="D1" s="2" t="s">
        <v>3</v>
      </c>
      <c r="E1" s="3" t="s">
        <v>3</v>
      </c>
      <c r="F1" s="4" t="s">
        <v>4</v>
      </c>
      <c r="G1" s="3" t="s">
        <v>5</v>
      </c>
      <c r="H1" s="3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5"/>
      <c r="N1" s="5"/>
      <c r="O1" s="5"/>
      <c r="P1" s="5"/>
      <c r="Q1" s="5"/>
      <c r="R1" s="5"/>
      <c r="S1" s="5"/>
      <c r="T1" s="5"/>
      <c r="U1" s="5"/>
    </row>
    <row r="2" spans="1:21" ht="15" customHeight="1">
      <c r="A2" s="7" t="s">
        <v>10</v>
      </c>
      <c r="B2" s="7" t="s">
        <v>11</v>
      </c>
      <c r="C2" s="7" t="s">
        <v>12</v>
      </c>
      <c r="D2" s="8">
        <v>10120.950000000001</v>
      </c>
      <c r="E2" s="9">
        <f t="shared" ref="E2:E97" si="0">ROUNDUP(D2,0)</f>
        <v>10121</v>
      </c>
      <c r="F2" s="10">
        <v>0.15</v>
      </c>
      <c r="G2" s="8">
        <v>8602.81</v>
      </c>
      <c r="H2" s="8">
        <f t="shared" ref="H2:H98" si="1">ROUNDUP(G2,0)</f>
        <v>8603</v>
      </c>
      <c r="I2" s="7" t="s">
        <v>13</v>
      </c>
      <c r="J2" s="7" t="s">
        <v>14</v>
      </c>
      <c r="K2" s="7" t="s">
        <v>15</v>
      </c>
      <c r="L2" s="7" t="s">
        <v>16</v>
      </c>
      <c r="M2" s="11"/>
      <c r="N2" s="11"/>
      <c r="O2" s="11"/>
      <c r="P2" s="11"/>
      <c r="Q2" s="11"/>
      <c r="R2" s="11"/>
      <c r="S2" s="11"/>
      <c r="T2" s="11"/>
      <c r="U2" s="11"/>
    </row>
    <row r="3" spans="1:21" ht="15" customHeight="1">
      <c r="A3" s="7" t="s">
        <v>17</v>
      </c>
      <c r="B3" s="7" t="s">
        <v>11</v>
      </c>
      <c r="C3" s="7" t="s">
        <v>18</v>
      </c>
      <c r="D3" s="8">
        <v>7573.65</v>
      </c>
      <c r="E3" s="9">
        <f t="shared" si="0"/>
        <v>7574</v>
      </c>
      <c r="F3" s="10">
        <v>0.15</v>
      </c>
      <c r="G3" s="8">
        <v>6437.6</v>
      </c>
      <c r="H3" s="8">
        <f t="shared" si="1"/>
        <v>6438</v>
      </c>
      <c r="I3" s="7" t="s">
        <v>19</v>
      </c>
      <c r="J3" s="7" t="s">
        <v>14</v>
      </c>
      <c r="K3" s="7" t="s">
        <v>15</v>
      </c>
      <c r="L3" s="7" t="s">
        <v>16</v>
      </c>
      <c r="M3" s="11"/>
      <c r="N3" s="11"/>
      <c r="O3" s="11"/>
      <c r="P3" s="11"/>
      <c r="Q3" s="11"/>
      <c r="R3" s="11"/>
      <c r="S3" s="11"/>
      <c r="T3" s="11"/>
      <c r="U3" s="11"/>
    </row>
    <row r="4" spans="1:21" ht="15" customHeight="1">
      <c r="A4" s="7" t="s">
        <v>20</v>
      </c>
      <c r="B4" s="7" t="s">
        <v>11</v>
      </c>
      <c r="C4" s="7" t="s">
        <v>21</v>
      </c>
      <c r="D4" s="8">
        <v>7573.65</v>
      </c>
      <c r="E4" s="9">
        <f t="shared" si="0"/>
        <v>7574</v>
      </c>
      <c r="F4" s="10">
        <v>0.15</v>
      </c>
      <c r="G4" s="8">
        <v>6437.6</v>
      </c>
      <c r="H4" s="8">
        <f t="shared" si="1"/>
        <v>6438</v>
      </c>
      <c r="I4" s="7" t="s">
        <v>22</v>
      </c>
      <c r="J4" s="7" t="s">
        <v>23</v>
      </c>
      <c r="K4" s="7" t="s">
        <v>15</v>
      </c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5" customHeight="1">
      <c r="A5" s="7" t="s">
        <v>24</v>
      </c>
      <c r="B5" s="7" t="s">
        <v>11</v>
      </c>
      <c r="C5" s="7" t="s">
        <v>25</v>
      </c>
      <c r="D5" s="8">
        <v>7573.65</v>
      </c>
      <c r="E5" s="9">
        <f t="shared" si="0"/>
        <v>7574</v>
      </c>
      <c r="F5" s="10">
        <v>0.15</v>
      </c>
      <c r="G5" s="8">
        <v>6437.6</v>
      </c>
      <c r="H5" s="8">
        <f t="shared" si="1"/>
        <v>6438</v>
      </c>
      <c r="I5" s="7" t="s">
        <v>13</v>
      </c>
      <c r="J5" s="7" t="s">
        <v>14</v>
      </c>
      <c r="K5" s="7" t="s">
        <v>15</v>
      </c>
      <c r="L5" s="7" t="s">
        <v>26</v>
      </c>
      <c r="M5" s="11"/>
      <c r="N5" s="11"/>
      <c r="O5" s="11"/>
      <c r="P5" s="11"/>
      <c r="Q5" s="11"/>
      <c r="R5" s="11"/>
      <c r="S5" s="11"/>
      <c r="T5" s="11"/>
      <c r="U5" s="11"/>
    </row>
    <row r="6" spans="1:21" ht="15" customHeight="1">
      <c r="A6" s="7" t="s">
        <v>27</v>
      </c>
      <c r="B6" s="7" t="s">
        <v>11</v>
      </c>
      <c r="C6" s="7" t="s">
        <v>28</v>
      </c>
      <c r="D6" s="8">
        <v>10120.950000000001</v>
      </c>
      <c r="E6" s="9">
        <f t="shared" si="0"/>
        <v>10121</v>
      </c>
      <c r="F6" s="10">
        <v>0.15</v>
      </c>
      <c r="G6" s="8">
        <v>8602.81</v>
      </c>
      <c r="H6" s="8">
        <f t="shared" si="1"/>
        <v>8603</v>
      </c>
      <c r="I6" s="7" t="s">
        <v>13</v>
      </c>
      <c r="J6" s="7" t="s">
        <v>14</v>
      </c>
      <c r="K6" s="7" t="s">
        <v>15</v>
      </c>
      <c r="L6" s="7"/>
      <c r="M6" s="11"/>
      <c r="N6" s="11"/>
      <c r="O6" s="11"/>
      <c r="P6" s="11"/>
      <c r="Q6" s="11"/>
      <c r="R6" s="11"/>
      <c r="S6" s="11"/>
      <c r="T6" s="11"/>
      <c r="U6" s="11"/>
    </row>
    <row r="7" spans="1:21" ht="15" customHeight="1">
      <c r="A7" s="7" t="s">
        <v>29</v>
      </c>
      <c r="B7" s="7" t="s">
        <v>11</v>
      </c>
      <c r="C7" s="7" t="s">
        <v>30</v>
      </c>
      <c r="D7" s="8">
        <v>7573.65</v>
      </c>
      <c r="E7" s="9">
        <f t="shared" si="0"/>
        <v>7574</v>
      </c>
      <c r="F7" s="10">
        <v>0.15</v>
      </c>
      <c r="G7" s="8">
        <v>6437.6</v>
      </c>
      <c r="H7" s="8">
        <f t="shared" si="1"/>
        <v>6438</v>
      </c>
      <c r="I7" s="7" t="s">
        <v>19</v>
      </c>
      <c r="J7" s="7" t="s">
        <v>14</v>
      </c>
      <c r="K7" s="7" t="s">
        <v>15</v>
      </c>
      <c r="L7" s="7"/>
      <c r="M7" s="11"/>
      <c r="N7" s="11"/>
      <c r="O7" s="11"/>
      <c r="P7" s="11"/>
      <c r="Q7" s="11"/>
      <c r="R7" s="11"/>
      <c r="S7" s="11"/>
      <c r="T7" s="11"/>
      <c r="U7" s="11"/>
    </row>
    <row r="8" spans="1:21" ht="15" customHeight="1">
      <c r="A8" s="7" t="s">
        <v>31</v>
      </c>
      <c r="B8" s="7" t="s">
        <v>11</v>
      </c>
      <c r="C8" s="7" t="s">
        <v>32</v>
      </c>
      <c r="D8" s="8">
        <v>7573.65</v>
      </c>
      <c r="E8" s="9">
        <f t="shared" si="0"/>
        <v>7574</v>
      </c>
      <c r="F8" s="10">
        <v>0.15</v>
      </c>
      <c r="G8" s="8">
        <v>6437.6</v>
      </c>
      <c r="H8" s="8">
        <f t="shared" si="1"/>
        <v>6438</v>
      </c>
      <c r="I8" s="7" t="s">
        <v>22</v>
      </c>
      <c r="J8" s="7" t="s">
        <v>23</v>
      </c>
      <c r="K8" s="7" t="s">
        <v>15</v>
      </c>
      <c r="L8" s="7"/>
      <c r="M8" s="11"/>
      <c r="N8" s="11"/>
      <c r="O8" s="11"/>
      <c r="P8" s="11"/>
      <c r="Q8" s="11"/>
      <c r="R8" s="11"/>
      <c r="S8" s="11"/>
      <c r="T8" s="11"/>
      <c r="U8" s="11"/>
    </row>
    <row r="9" spans="1:21" ht="15" customHeight="1">
      <c r="A9" s="7" t="s">
        <v>33</v>
      </c>
      <c r="B9" s="7" t="s">
        <v>11</v>
      </c>
      <c r="C9" s="7" t="s">
        <v>34</v>
      </c>
      <c r="D9" s="8">
        <v>8290.7999999999993</v>
      </c>
      <c r="E9" s="9">
        <f t="shared" si="0"/>
        <v>8291</v>
      </c>
      <c r="F9" s="10">
        <v>0.15</v>
      </c>
      <c r="G9" s="8">
        <v>7047.18</v>
      </c>
      <c r="H9" s="8">
        <f t="shared" si="1"/>
        <v>7048</v>
      </c>
      <c r="I9" s="7" t="s">
        <v>19</v>
      </c>
      <c r="J9" s="7" t="s">
        <v>14</v>
      </c>
      <c r="K9" s="11" t="s">
        <v>15</v>
      </c>
      <c r="L9" s="7" t="s">
        <v>35</v>
      </c>
      <c r="M9" s="11"/>
      <c r="N9" s="11"/>
      <c r="O9" s="11"/>
      <c r="P9" s="11"/>
      <c r="Q9" s="11"/>
      <c r="R9" s="11"/>
      <c r="S9" s="11"/>
      <c r="T9" s="11"/>
      <c r="U9" s="11"/>
    </row>
    <row r="10" spans="1:21" ht="15" customHeight="1">
      <c r="A10" s="7" t="s">
        <v>36</v>
      </c>
      <c r="B10" s="7" t="s">
        <v>11</v>
      </c>
      <c r="C10" s="7" t="s">
        <v>37</v>
      </c>
      <c r="D10" s="8">
        <v>16582.650000000001</v>
      </c>
      <c r="E10" s="9">
        <f t="shared" si="0"/>
        <v>16583</v>
      </c>
      <c r="F10" s="10">
        <v>0.15</v>
      </c>
      <c r="G10" s="8">
        <v>14095.25</v>
      </c>
      <c r="H10" s="8">
        <f t="shared" si="1"/>
        <v>14096</v>
      </c>
      <c r="I10" s="7" t="s">
        <v>19</v>
      </c>
      <c r="J10" s="7" t="s">
        <v>14</v>
      </c>
      <c r="K10" s="11" t="s">
        <v>15</v>
      </c>
      <c r="L10" s="7" t="s">
        <v>35</v>
      </c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5" customHeight="1">
      <c r="A11" s="7" t="s">
        <v>38</v>
      </c>
      <c r="B11" s="7" t="s">
        <v>11</v>
      </c>
      <c r="C11" s="7" t="s">
        <v>39</v>
      </c>
      <c r="D11" s="8">
        <v>3185.7</v>
      </c>
      <c r="E11" s="9">
        <f t="shared" si="0"/>
        <v>3186</v>
      </c>
      <c r="F11" s="10">
        <v>0.15</v>
      </c>
      <c r="G11" s="8">
        <v>2707.85</v>
      </c>
      <c r="H11" s="8">
        <f t="shared" si="1"/>
        <v>2708</v>
      </c>
      <c r="I11" s="7" t="s">
        <v>13</v>
      </c>
      <c r="J11" s="7" t="s">
        <v>14</v>
      </c>
      <c r="K11" s="7" t="s">
        <v>15</v>
      </c>
      <c r="L11" s="7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5" customHeight="1">
      <c r="A12" s="7" t="s">
        <v>40</v>
      </c>
      <c r="B12" s="7" t="s">
        <v>11</v>
      </c>
      <c r="C12" s="7" t="s">
        <v>41</v>
      </c>
      <c r="D12" s="8">
        <v>10120.950000000001</v>
      </c>
      <c r="E12" s="9">
        <f t="shared" si="0"/>
        <v>10121</v>
      </c>
      <c r="F12" s="10">
        <v>0.15</v>
      </c>
      <c r="G12" s="8">
        <v>8602.81</v>
      </c>
      <c r="H12" s="8">
        <f t="shared" si="1"/>
        <v>8603</v>
      </c>
      <c r="I12" s="7" t="s">
        <v>13</v>
      </c>
      <c r="J12" s="7" t="s">
        <v>14</v>
      </c>
      <c r="K12" s="7" t="s">
        <v>15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5" customHeight="1">
      <c r="A13" s="7" t="s">
        <v>42</v>
      </c>
      <c r="B13" s="7" t="s">
        <v>11</v>
      </c>
      <c r="C13" s="7" t="s">
        <v>43</v>
      </c>
      <c r="D13" s="8">
        <v>7573.65</v>
      </c>
      <c r="E13" s="9">
        <f t="shared" si="0"/>
        <v>7574</v>
      </c>
      <c r="F13" s="10">
        <v>0.15</v>
      </c>
      <c r="G13" s="8">
        <v>6437.6</v>
      </c>
      <c r="H13" s="8">
        <f t="shared" si="1"/>
        <v>6438</v>
      </c>
      <c r="I13" s="7" t="s">
        <v>19</v>
      </c>
      <c r="J13" s="7" t="s">
        <v>14</v>
      </c>
      <c r="K13" s="7" t="s">
        <v>15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5" customHeight="1">
      <c r="A14" s="7" t="s">
        <v>44</v>
      </c>
      <c r="B14" s="7" t="s">
        <v>11</v>
      </c>
      <c r="C14" s="7" t="s">
        <v>45</v>
      </c>
      <c r="D14" s="8">
        <v>7573.65</v>
      </c>
      <c r="E14" s="9">
        <f t="shared" si="0"/>
        <v>7574</v>
      </c>
      <c r="F14" s="10">
        <v>0.15</v>
      </c>
      <c r="G14" s="8">
        <v>6437.6</v>
      </c>
      <c r="H14" s="8">
        <f t="shared" si="1"/>
        <v>6438</v>
      </c>
      <c r="I14" s="7" t="s">
        <v>22</v>
      </c>
      <c r="J14" s="7" t="s">
        <v>23</v>
      </c>
      <c r="K14" s="7" t="s">
        <v>15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5" customHeight="1">
      <c r="A15" s="7" t="s">
        <v>46</v>
      </c>
      <c r="B15" s="7" t="s">
        <v>11</v>
      </c>
      <c r="C15" s="7" t="s">
        <v>47</v>
      </c>
      <c r="D15" s="8">
        <v>16493.400000000001</v>
      </c>
      <c r="E15" s="9">
        <f t="shared" si="0"/>
        <v>16494</v>
      </c>
      <c r="F15" s="10">
        <v>0.15</v>
      </c>
      <c r="G15" s="8">
        <v>14019.39</v>
      </c>
      <c r="H15" s="8">
        <f t="shared" si="1"/>
        <v>14020</v>
      </c>
      <c r="I15" s="7" t="s">
        <v>13</v>
      </c>
      <c r="J15" s="7" t="s">
        <v>14</v>
      </c>
      <c r="K15" s="7" t="s">
        <v>15</v>
      </c>
      <c r="L15" s="7" t="s">
        <v>48</v>
      </c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5" customHeight="1">
      <c r="A16" s="7" t="s">
        <v>49</v>
      </c>
      <c r="B16" s="7" t="s">
        <v>11</v>
      </c>
      <c r="C16" s="7" t="s">
        <v>50</v>
      </c>
      <c r="D16" s="8">
        <v>12667.2</v>
      </c>
      <c r="E16" s="9">
        <f t="shared" si="0"/>
        <v>12668</v>
      </c>
      <c r="F16" s="10">
        <v>0.15</v>
      </c>
      <c r="G16" s="8">
        <v>10767.12</v>
      </c>
      <c r="H16" s="8">
        <f t="shared" si="1"/>
        <v>10768</v>
      </c>
      <c r="I16" s="7" t="s">
        <v>19</v>
      </c>
      <c r="J16" s="7" t="s">
        <v>14</v>
      </c>
      <c r="K16" s="7" t="s">
        <v>15</v>
      </c>
      <c r="L16" s="7" t="s">
        <v>48</v>
      </c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>
      <c r="A17" s="7" t="s">
        <v>51</v>
      </c>
      <c r="B17" s="7" t="s">
        <v>11</v>
      </c>
      <c r="C17" s="7" t="s">
        <v>52</v>
      </c>
      <c r="D17" s="8">
        <v>7573.65</v>
      </c>
      <c r="E17" s="9">
        <f t="shared" si="0"/>
        <v>7574</v>
      </c>
      <c r="F17" s="10">
        <v>0.15</v>
      </c>
      <c r="G17" s="8">
        <v>6437.6</v>
      </c>
      <c r="H17" s="8">
        <f t="shared" si="1"/>
        <v>6438</v>
      </c>
      <c r="I17" s="7" t="s">
        <v>22</v>
      </c>
      <c r="J17" s="7" t="s">
        <v>23</v>
      </c>
      <c r="K17" s="7" t="s">
        <v>15</v>
      </c>
      <c r="L17" s="7" t="s">
        <v>53</v>
      </c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5" customHeight="1">
      <c r="A18" s="7" t="s">
        <v>54</v>
      </c>
      <c r="B18" s="7" t="s">
        <v>11</v>
      </c>
      <c r="C18" s="7" t="s">
        <v>55</v>
      </c>
      <c r="D18" s="8">
        <v>10120.950000000001</v>
      </c>
      <c r="E18" s="9">
        <f t="shared" si="0"/>
        <v>10121</v>
      </c>
      <c r="F18" s="10">
        <v>0.15</v>
      </c>
      <c r="G18" s="8">
        <v>8602.81</v>
      </c>
      <c r="H18" s="8">
        <f t="shared" si="1"/>
        <v>8603</v>
      </c>
      <c r="I18" s="7" t="s">
        <v>13</v>
      </c>
      <c r="J18" s="7" t="s">
        <v>14</v>
      </c>
      <c r="K18" s="7" t="s">
        <v>15</v>
      </c>
      <c r="L18" s="7" t="s">
        <v>56</v>
      </c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5" customHeight="1">
      <c r="A19" s="7" t="s">
        <v>57</v>
      </c>
      <c r="B19" s="7" t="s">
        <v>11</v>
      </c>
      <c r="C19" s="7" t="s">
        <v>58</v>
      </c>
      <c r="D19" s="8">
        <v>7573.65</v>
      </c>
      <c r="E19" s="9">
        <f t="shared" si="0"/>
        <v>7574</v>
      </c>
      <c r="F19" s="10">
        <v>0.15</v>
      </c>
      <c r="G19" s="8">
        <v>6437.6</v>
      </c>
      <c r="H19" s="8">
        <f t="shared" si="1"/>
        <v>6438</v>
      </c>
      <c r="I19" s="7" t="s">
        <v>19</v>
      </c>
      <c r="J19" s="7" t="s">
        <v>14</v>
      </c>
      <c r="K19" s="7" t="s">
        <v>15</v>
      </c>
      <c r="L19" s="7" t="s">
        <v>56</v>
      </c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5" customHeight="1">
      <c r="A20" s="7" t="s">
        <v>59</v>
      </c>
      <c r="B20" s="7" t="s">
        <v>11</v>
      </c>
      <c r="C20" s="7" t="s">
        <v>60</v>
      </c>
      <c r="D20" s="8">
        <v>7573.65</v>
      </c>
      <c r="E20" s="9">
        <f t="shared" si="0"/>
        <v>7574</v>
      </c>
      <c r="F20" s="10">
        <v>0.15</v>
      </c>
      <c r="G20" s="8">
        <v>6437.6</v>
      </c>
      <c r="H20" s="8">
        <f t="shared" si="1"/>
        <v>6438</v>
      </c>
      <c r="I20" s="7" t="s">
        <v>22</v>
      </c>
      <c r="J20" s="7" t="s">
        <v>23</v>
      </c>
      <c r="K20" s="7" t="s">
        <v>15</v>
      </c>
      <c r="L20" s="7" t="s">
        <v>56</v>
      </c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5" customHeight="1">
      <c r="A21" s="7" t="s">
        <v>61</v>
      </c>
      <c r="B21" s="7" t="s">
        <v>11</v>
      </c>
      <c r="C21" s="7" t="s">
        <v>62</v>
      </c>
      <c r="D21" s="8">
        <v>10120.950000000001</v>
      </c>
      <c r="E21" s="9">
        <f t="shared" si="0"/>
        <v>10121</v>
      </c>
      <c r="F21" s="10">
        <v>0.15</v>
      </c>
      <c r="G21" s="8">
        <v>8602.81</v>
      </c>
      <c r="H21" s="8">
        <f t="shared" si="1"/>
        <v>8603</v>
      </c>
      <c r="I21" s="7" t="s">
        <v>13</v>
      </c>
      <c r="J21" s="7" t="s">
        <v>14</v>
      </c>
      <c r="K21" s="7" t="s">
        <v>15</v>
      </c>
      <c r="L21" s="7" t="s">
        <v>56</v>
      </c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5" customHeight="1">
      <c r="A22" s="7" t="s">
        <v>63</v>
      </c>
      <c r="B22" s="7" t="s">
        <v>11</v>
      </c>
      <c r="C22" s="7" t="s">
        <v>64</v>
      </c>
      <c r="D22" s="8">
        <v>7573.65</v>
      </c>
      <c r="E22" s="9">
        <f t="shared" si="0"/>
        <v>7574</v>
      </c>
      <c r="F22" s="10">
        <v>0.15</v>
      </c>
      <c r="G22" s="8">
        <v>6437.6</v>
      </c>
      <c r="H22" s="8">
        <f t="shared" si="1"/>
        <v>6438</v>
      </c>
      <c r="I22" s="7" t="s">
        <v>19</v>
      </c>
      <c r="J22" s="7" t="s">
        <v>14</v>
      </c>
      <c r="K22" s="7" t="s">
        <v>15</v>
      </c>
      <c r="L22" s="7" t="s">
        <v>56</v>
      </c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5" customHeight="1">
      <c r="A23" s="7" t="s">
        <v>65</v>
      </c>
      <c r="B23" s="7" t="s">
        <v>11</v>
      </c>
      <c r="C23" s="7" t="s">
        <v>66</v>
      </c>
      <c r="D23" s="8">
        <v>7573.65</v>
      </c>
      <c r="E23" s="9">
        <f t="shared" si="0"/>
        <v>7574</v>
      </c>
      <c r="F23" s="10">
        <v>0.15</v>
      </c>
      <c r="G23" s="8">
        <v>6437.6</v>
      </c>
      <c r="H23" s="8">
        <f t="shared" si="1"/>
        <v>6438</v>
      </c>
      <c r="I23" s="7" t="s">
        <v>22</v>
      </c>
      <c r="J23" s="7" t="s">
        <v>23</v>
      </c>
      <c r="K23" s="7" t="s">
        <v>15</v>
      </c>
      <c r="L23" s="7" t="s">
        <v>56</v>
      </c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5" customHeight="1">
      <c r="A24" s="7" t="s">
        <v>67</v>
      </c>
      <c r="B24" s="7" t="s">
        <v>11</v>
      </c>
      <c r="C24" s="7" t="s">
        <v>68</v>
      </c>
      <c r="D24" s="8">
        <v>10120.950000000001</v>
      </c>
      <c r="E24" s="9">
        <f t="shared" si="0"/>
        <v>10121</v>
      </c>
      <c r="F24" s="10">
        <v>0.15</v>
      </c>
      <c r="G24" s="8">
        <v>8602.81</v>
      </c>
      <c r="H24" s="8">
        <f t="shared" si="1"/>
        <v>8603</v>
      </c>
      <c r="I24" s="7" t="s">
        <v>13</v>
      </c>
      <c r="J24" s="7" t="s">
        <v>14</v>
      </c>
      <c r="K24" s="7" t="s">
        <v>15</v>
      </c>
      <c r="L24" s="7" t="s">
        <v>56</v>
      </c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5" customHeight="1">
      <c r="A25" s="7" t="s">
        <v>69</v>
      </c>
      <c r="B25" s="7" t="s">
        <v>11</v>
      </c>
      <c r="C25" s="7" t="s">
        <v>70</v>
      </c>
      <c r="D25" s="8">
        <v>7573.65</v>
      </c>
      <c r="E25" s="9">
        <f t="shared" si="0"/>
        <v>7574</v>
      </c>
      <c r="F25" s="10">
        <v>0.15</v>
      </c>
      <c r="G25" s="8">
        <v>6437.6</v>
      </c>
      <c r="H25" s="8">
        <f t="shared" si="1"/>
        <v>6438</v>
      </c>
      <c r="I25" s="7" t="s">
        <v>19</v>
      </c>
      <c r="J25" s="7" t="s">
        <v>14</v>
      </c>
      <c r="K25" s="7" t="s">
        <v>15</v>
      </c>
      <c r="L25" s="7" t="s">
        <v>56</v>
      </c>
      <c r="M25" s="11"/>
      <c r="N25" s="11"/>
      <c r="O25" s="11"/>
      <c r="P25" s="11"/>
      <c r="Q25" s="11"/>
      <c r="R25" s="11"/>
      <c r="S25" s="11"/>
      <c r="T25" s="11"/>
      <c r="U25" s="11"/>
    </row>
    <row r="26" spans="1:21">
      <c r="A26" s="7" t="s">
        <v>71</v>
      </c>
      <c r="B26" s="7" t="s">
        <v>11</v>
      </c>
      <c r="C26" s="7" t="s">
        <v>72</v>
      </c>
      <c r="D26" s="8">
        <v>7573.65</v>
      </c>
      <c r="E26" s="9">
        <f t="shared" si="0"/>
        <v>7574</v>
      </c>
      <c r="F26" s="10">
        <v>0.15</v>
      </c>
      <c r="G26" s="8">
        <v>6437.6</v>
      </c>
      <c r="H26" s="8">
        <f t="shared" si="1"/>
        <v>6438</v>
      </c>
      <c r="I26" s="7" t="s">
        <v>22</v>
      </c>
      <c r="J26" s="7" t="s">
        <v>23</v>
      </c>
      <c r="K26" s="7" t="s">
        <v>15</v>
      </c>
      <c r="L26" s="7" t="s">
        <v>56</v>
      </c>
      <c r="M26" s="11"/>
      <c r="N26" s="11"/>
      <c r="O26" s="11"/>
      <c r="P26" s="11"/>
      <c r="Q26" s="11"/>
      <c r="R26" s="11"/>
      <c r="S26" s="11"/>
      <c r="T26" s="11"/>
      <c r="U26" s="11"/>
    </row>
    <row r="27" spans="1:21">
      <c r="A27" s="7" t="s">
        <v>73</v>
      </c>
      <c r="B27" s="7" t="s">
        <v>11</v>
      </c>
      <c r="C27" s="7" t="s">
        <v>74</v>
      </c>
      <c r="D27" s="8">
        <v>12667.2</v>
      </c>
      <c r="E27" s="9">
        <f t="shared" si="0"/>
        <v>12668</v>
      </c>
      <c r="F27" s="10">
        <v>0.15</v>
      </c>
      <c r="G27" s="8">
        <v>10767.12</v>
      </c>
      <c r="H27" s="8">
        <f t="shared" si="1"/>
        <v>10768</v>
      </c>
      <c r="I27" s="7" t="s">
        <v>13</v>
      </c>
      <c r="J27" s="7" t="s">
        <v>14</v>
      </c>
      <c r="K27" s="7" t="s">
        <v>15</v>
      </c>
      <c r="L27" s="7" t="s">
        <v>75</v>
      </c>
      <c r="M27" s="11"/>
      <c r="N27" s="11"/>
      <c r="O27" s="11"/>
      <c r="P27" s="11"/>
      <c r="Q27" s="11"/>
      <c r="R27" s="11"/>
      <c r="S27" s="11"/>
      <c r="T27" s="11"/>
      <c r="U27" s="11"/>
    </row>
    <row r="28" spans="1:21">
      <c r="A28" s="7" t="s">
        <v>76</v>
      </c>
      <c r="B28" s="7" t="s">
        <v>11</v>
      </c>
      <c r="C28" s="7" t="s">
        <v>77</v>
      </c>
      <c r="D28" s="8">
        <v>7573.65</v>
      </c>
      <c r="E28" s="9">
        <f t="shared" si="0"/>
        <v>7574</v>
      </c>
      <c r="F28" s="10">
        <v>0.15</v>
      </c>
      <c r="G28" s="8">
        <v>6437.6</v>
      </c>
      <c r="H28" s="8">
        <f t="shared" si="1"/>
        <v>6438</v>
      </c>
      <c r="I28" s="7" t="s">
        <v>19</v>
      </c>
      <c r="J28" s="7" t="s">
        <v>14</v>
      </c>
      <c r="K28" s="11" t="s">
        <v>15</v>
      </c>
      <c r="L28" s="7" t="s">
        <v>75</v>
      </c>
      <c r="M28" s="11"/>
      <c r="N28" s="11"/>
      <c r="O28" s="11"/>
      <c r="P28" s="11"/>
      <c r="Q28" s="11"/>
      <c r="R28" s="11"/>
      <c r="S28" s="11"/>
      <c r="T28" s="11"/>
      <c r="U28" s="11"/>
    </row>
    <row r="29" spans="1:21">
      <c r="A29" s="7" t="s">
        <v>78</v>
      </c>
      <c r="B29" s="7" t="s">
        <v>11</v>
      </c>
      <c r="C29" s="7" t="s">
        <v>79</v>
      </c>
      <c r="D29" s="8">
        <v>15148.35</v>
      </c>
      <c r="E29" s="9">
        <f t="shared" si="0"/>
        <v>15149</v>
      </c>
      <c r="F29" s="10">
        <v>0.15</v>
      </c>
      <c r="G29" s="8">
        <v>12876.1</v>
      </c>
      <c r="H29" s="8">
        <f t="shared" si="1"/>
        <v>12877</v>
      </c>
      <c r="I29" s="7" t="s">
        <v>22</v>
      </c>
      <c r="J29" s="7" t="s">
        <v>23</v>
      </c>
      <c r="K29" s="7" t="s">
        <v>15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>
      <c r="A30" s="7" t="s">
        <v>80</v>
      </c>
      <c r="B30" s="7" t="s">
        <v>11</v>
      </c>
      <c r="C30" s="7" t="s">
        <v>81</v>
      </c>
      <c r="D30" s="8">
        <v>1267.3499999999999</v>
      </c>
      <c r="E30" s="9">
        <f t="shared" si="0"/>
        <v>1268</v>
      </c>
      <c r="F30" s="10">
        <v>0.15</v>
      </c>
      <c r="G30" s="8">
        <v>1077.25</v>
      </c>
      <c r="H30" s="8">
        <f t="shared" si="1"/>
        <v>1078</v>
      </c>
      <c r="I30" s="7" t="s">
        <v>13</v>
      </c>
      <c r="J30" s="7" t="s">
        <v>14</v>
      </c>
      <c r="K30" s="7" t="s">
        <v>15</v>
      </c>
      <c r="L30" s="7" t="s">
        <v>82</v>
      </c>
      <c r="M30" s="11"/>
      <c r="N30" s="11"/>
      <c r="O30" s="11"/>
      <c r="P30" s="11"/>
      <c r="Q30" s="11"/>
      <c r="R30" s="11"/>
      <c r="S30" s="11"/>
      <c r="T30" s="11"/>
      <c r="U30" s="11"/>
    </row>
    <row r="31" spans="1:21">
      <c r="A31" s="7" t="s">
        <v>83</v>
      </c>
      <c r="B31" s="7" t="s">
        <v>11</v>
      </c>
      <c r="C31" s="7" t="s">
        <v>84</v>
      </c>
      <c r="D31" s="8">
        <v>1267.3499999999999</v>
      </c>
      <c r="E31" s="9">
        <f t="shared" si="0"/>
        <v>1268</v>
      </c>
      <c r="F31" s="10">
        <v>0.15</v>
      </c>
      <c r="G31" s="8">
        <v>1077.25</v>
      </c>
      <c r="H31" s="8">
        <f t="shared" si="1"/>
        <v>1078</v>
      </c>
      <c r="I31" s="7" t="s">
        <v>19</v>
      </c>
      <c r="J31" s="7" t="s">
        <v>14</v>
      </c>
      <c r="K31" s="11" t="s">
        <v>15</v>
      </c>
      <c r="L31" s="7" t="s">
        <v>85</v>
      </c>
      <c r="M31" s="11"/>
      <c r="N31" s="11"/>
      <c r="O31" s="11"/>
      <c r="P31" s="11"/>
      <c r="Q31" s="11"/>
      <c r="R31" s="11"/>
      <c r="S31" s="11"/>
      <c r="T31" s="11"/>
      <c r="U31" s="11"/>
    </row>
    <row r="32" spans="1:21">
      <c r="A32" s="7" t="s">
        <v>86</v>
      </c>
      <c r="B32" s="7" t="s">
        <v>11</v>
      </c>
      <c r="C32" s="7" t="s">
        <v>87</v>
      </c>
      <c r="D32" s="8">
        <v>6306.3</v>
      </c>
      <c r="E32" s="9">
        <f t="shared" si="0"/>
        <v>6307</v>
      </c>
      <c r="F32" s="10">
        <v>0.15</v>
      </c>
      <c r="G32" s="8">
        <v>5360.36</v>
      </c>
      <c r="H32" s="8">
        <f t="shared" si="1"/>
        <v>5361</v>
      </c>
      <c r="I32" s="7" t="s">
        <v>13</v>
      </c>
      <c r="J32" s="7" t="s">
        <v>14</v>
      </c>
      <c r="K32" s="7" t="s">
        <v>15</v>
      </c>
      <c r="L32" s="7" t="s">
        <v>88</v>
      </c>
      <c r="M32" s="11"/>
      <c r="N32" s="11"/>
      <c r="O32" s="11"/>
      <c r="P32" s="11"/>
      <c r="Q32" s="11"/>
      <c r="R32" s="11"/>
      <c r="S32" s="11"/>
      <c r="T32" s="11"/>
      <c r="U32" s="11"/>
    </row>
    <row r="33" spans="1:21">
      <c r="A33" s="7" t="s">
        <v>89</v>
      </c>
      <c r="B33" s="7" t="s">
        <v>11</v>
      </c>
      <c r="C33" s="7" t="s">
        <v>90</v>
      </c>
      <c r="D33" s="8">
        <v>2656.5</v>
      </c>
      <c r="E33" s="9">
        <f t="shared" si="0"/>
        <v>2657</v>
      </c>
      <c r="F33" s="10">
        <v>0.15</v>
      </c>
      <c r="G33" s="8">
        <v>2258.0300000000002</v>
      </c>
      <c r="H33" s="8">
        <f t="shared" si="1"/>
        <v>2259</v>
      </c>
      <c r="I33" s="7" t="s">
        <v>22</v>
      </c>
      <c r="J33" s="7" t="s">
        <v>91</v>
      </c>
      <c r="K33" s="11" t="s">
        <v>92</v>
      </c>
      <c r="L33" s="7" t="s">
        <v>93</v>
      </c>
      <c r="M33" s="11"/>
      <c r="N33" s="11"/>
      <c r="O33" s="11"/>
      <c r="P33" s="11"/>
      <c r="Q33" s="11"/>
      <c r="R33" s="11"/>
      <c r="S33" s="11"/>
      <c r="T33" s="11"/>
      <c r="U33" s="11"/>
    </row>
    <row r="34" spans="1:21">
      <c r="A34" s="7" t="s">
        <v>94</v>
      </c>
      <c r="B34" s="7" t="s">
        <v>11</v>
      </c>
      <c r="C34" s="7" t="s">
        <v>95</v>
      </c>
      <c r="D34" s="8">
        <v>7573.65</v>
      </c>
      <c r="E34" s="9">
        <f t="shared" si="0"/>
        <v>7574</v>
      </c>
      <c r="F34" s="10">
        <v>0.15</v>
      </c>
      <c r="G34" s="8">
        <v>6437.6</v>
      </c>
      <c r="H34" s="8">
        <f t="shared" si="1"/>
        <v>6438</v>
      </c>
      <c r="I34" s="7" t="s">
        <v>19</v>
      </c>
      <c r="J34" s="7" t="s">
        <v>14</v>
      </c>
      <c r="K34" s="11" t="s">
        <v>15</v>
      </c>
      <c r="L34" s="7" t="s">
        <v>96</v>
      </c>
      <c r="M34" s="11"/>
      <c r="N34" s="11"/>
      <c r="O34" s="11"/>
      <c r="P34" s="11"/>
      <c r="Q34" s="11"/>
      <c r="R34" s="11"/>
      <c r="S34" s="11"/>
      <c r="T34" s="11"/>
      <c r="U34" s="11"/>
    </row>
    <row r="35" spans="1:21">
      <c r="A35" s="7" t="s">
        <v>97</v>
      </c>
      <c r="B35" s="7" t="s">
        <v>11</v>
      </c>
      <c r="C35" s="7" t="s">
        <v>98</v>
      </c>
      <c r="D35" s="8">
        <v>10120.950000000001</v>
      </c>
      <c r="E35" s="9">
        <f t="shared" si="0"/>
        <v>10121</v>
      </c>
      <c r="F35" s="10">
        <v>0.15</v>
      </c>
      <c r="G35" s="8">
        <v>8602.81</v>
      </c>
      <c r="H35" s="8">
        <f t="shared" si="1"/>
        <v>8603</v>
      </c>
      <c r="I35" s="7" t="s">
        <v>13</v>
      </c>
      <c r="J35" s="7" t="s">
        <v>14</v>
      </c>
      <c r="K35" s="7" t="s">
        <v>15</v>
      </c>
      <c r="L35" s="7" t="s">
        <v>96</v>
      </c>
      <c r="M35" s="11"/>
      <c r="N35" s="11"/>
      <c r="O35" s="11"/>
      <c r="P35" s="11"/>
      <c r="Q35" s="11"/>
      <c r="R35" s="11"/>
      <c r="S35" s="11"/>
      <c r="T35" s="11"/>
      <c r="U35" s="11"/>
    </row>
    <row r="36" spans="1:21">
      <c r="A36" s="7" t="s">
        <v>99</v>
      </c>
      <c r="B36" s="7" t="s">
        <v>11</v>
      </c>
      <c r="C36" s="7" t="s">
        <v>100</v>
      </c>
      <c r="D36" s="8">
        <v>7573.65</v>
      </c>
      <c r="E36" s="9">
        <f t="shared" si="0"/>
        <v>7574</v>
      </c>
      <c r="F36" s="10">
        <v>0.15</v>
      </c>
      <c r="G36" s="8">
        <v>6437.6</v>
      </c>
      <c r="H36" s="8">
        <f t="shared" si="1"/>
        <v>6438</v>
      </c>
      <c r="I36" s="7" t="s">
        <v>22</v>
      </c>
      <c r="J36" s="7" t="s">
        <v>23</v>
      </c>
      <c r="K36" s="7" t="s">
        <v>15</v>
      </c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>
      <c r="A37" s="7" t="s">
        <v>101</v>
      </c>
      <c r="B37" s="7" t="s">
        <v>11</v>
      </c>
      <c r="C37" s="7" t="s">
        <v>102</v>
      </c>
      <c r="D37" s="8">
        <v>22920.45</v>
      </c>
      <c r="E37" s="9">
        <f t="shared" si="0"/>
        <v>22921</v>
      </c>
      <c r="F37" s="10">
        <v>0.15</v>
      </c>
      <c r="G37" s="8">
        <v>19482.38</v>
      </c>
      <c r="H37" s="8">
        <f t="shared" si="1"/>
        <v>19483</v>
      </c>
      <c r="I37" s="7" t="s">
        <v>22</v>
      </c>
      <c r="J37" s="7" t="s">
        <v>14</v>
      </c>
      <c r="K37" s="11" t="s">
        <v>92</v>
      </c>
      <c r="L37" s="7" t="s">
        <v>103</v>
      </c>
      <c r="M37" s="11"/>
      <c r="N37" s="11"/>
      <c r="O37" s="11"/>
      <c r="P37" s="11"/>
      <c r="Q37" s="11"/>
      <c r="R37" s="11"/>
      <c r="S37" s="11"/>
      <c r="T37" s="11"/>
      <c r="U37" s="11"/>
    </row>
    <row r="38" spans="1:21">
      <c r="A38" s="7" t="s">
        <v>104</v>
      </c>
      <c r="B38" s="7" t="s">
        <v>11</v>
      </c>
      <c r="C38" s="7" t="s">
        <v>105</v>
      </c>
      <c r="D38" s="8">
        <v>6372.45</v>
      </c>
      <c r="E38" s="9">
        <f t="shared" si="0"/>
        <v>6373</v>
      </c>
      <c r="F38" s="10">
        <v>0.15</v>
      </c>
      <c r="G38" s="8">
        <v>5416.58</v>
      </c>
      <c r="H38" s="8">
        <f t="shared" si="1"/>
        <v>5417</v>
      </c>
      <c r="I38" s="7" t="s">
        <v>22</v>
      </c>
      <c r="J38" s="7" t="s">
        <v>91</v>
      </c>
      <c r="K38" s="11" t="s">
        <v>92</v>
      </c>
      <c r="L38" s="7" t="s">
        <v>106</v>
      </c>
      <c r="M38" s="11"/>
      <c r="N38" s="11"/>
      <c r="O38" s="11"/>
      <c r="P38" s="11"/>
      <c r="Q38" s="11"/>
      <c r="R38" s="11"/>
      <c r="S38" s="11"/>
      <c r="T38" s="11"/>
      <c r="U38" s="11"/>
    </row>
    <row r="39" spans="1:21">
      <c r="A39" s="7" t="s">
        <v>107</v>
      </c>
      <c r="B39" s="7" t="s">
        <v>11</v>
      </c>
      <c r="C39" s="7" t="s">
        <v>108</v>
      </c>
      <c r="D39" s="8">
        <v>22920.45</v>
      </c>
      <c r="E39" s="9">
        <f t="shared" si="0"/>
        <v>22921</v>
      </c>
      <c r="F39" s="10">
        <v>0.15</v>
      </c>
      <c r="G39" s="8">
        <v>19482.38</v>
      </c>
      <c r="H39" s="8">
        <f t="shared" si="1"/>
        <v>19483</v>
      </c>
      <c r="I39" s="7" t="s">
        <v>109</v>
      </c>
      <c r="J39" s="7" t="s">
        <v>14</v>
      </c>
      <c r="K39" s="11" t="s">
        <v>92</v>
      </c>
      <c r="L39" s="7" t="s">
        <v>110</v>
      </c>
      <c r="M39" s="11"/>
      <c r="N39" s="11"/>
      <c r="O39" s="11"/>
      <c r="P39" s="11"/>
      <c r="Q39" s="11"/>
      <c r="R39" s="11"/>
      <c r="S39" s="11"/>
      <c r="T39" s="11"/>
      <c r="U39" s="11"/>
    </row>
    <row r="40" spans="1:21">
      <c r="A40" s="7" t="s">
        <v>111</v>
      </c>
      <c r="B40" s="7" t="s">
        <v>11</v>
      </c>
      <c r="C40" s="7" t="s">
        <v>112</v>
      </c>
      <c r="D40" s="8">
        <v>1906.8</v>
      </c>
      <c r="E40" s="9">
        <f t="shared" si="0"/>
        <v>1907</v>
      </c>
      <c r="F40" s="10">
        <v>0.15</v>
      </c>
      <c r="G40" s="8">
        <v>1620.78</v>
      </c>
      <c r="H40" s="8">
        <f t="shared" si="1"/>
        <v>1621</v>
      </c>
      <c r="I40" s="7" t="s">
        <v>109</v>
      </c>
      <c r="J40" s="7" t="s">
        <v>91</v>
      </c>
      <c r="K40" s="11" t="s">
        <v>92</v>
      </c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>
      <c r="A41" s="7" t="s">
        <v>113</v>
      </c>
      <c r="B41" s="7" t="s">
        <v>11</v>
      </c>
      <c r="C41" s="7" t="s">
        <v>114</v>
      </c>
      <c r="D41" s="8">
        <v>10120.950000000001</v>
      </c>
      <c r="E41" s="9">
        <f t="shared" si="0"/>
        <v>10121</v>
      </c>
      <c r="F41" s="10">
        <v>0.15</v>
      </c>
      <c r="G41" s="8">
        <v>8602.81</v>
      </c>
      <c r="H41" s="8">
        <f t="shared" si="1"/>
        <v>8603</v>
      </c>
      <c r="I41" s="7" t="s">
        <v>13</v>
      </c>
      <c r="J41" s="7" t="s">
        <v>14</v>
      </c>
      <c r="K41" s="7" t="s">
        <v>15</v>
      </c>
      <c r="L41" s="7" t="s">
        <v>115</v>
      </c>
      <c r="M41" s="11"/>
      <c r="N41" s="11"/>
      <c r="O41" s="11"/>
      <c r="P41" s="11"/>
      <c r="Q41" s="11"/>
      <c r="R41" s="11"/>
      <c r="S41" s="11"/>
      <c r="T41" s="11"/>
      <c r="U41" s="11"/>
    </row>
    <row r="42" spans="1:21">
      <c r="A42" s="7" t="s">
        <v>116</v>
      </c>
      <c r="B42" s="7" t="s">
        <v>11</v>
      </c>
      <c r="C42" s="7" t="s">
        <v>117</v>
      </c>
      <c r="D42" s="8">
        <v>7573.65</v>
      </c>
      <c r="E42" s="9">
        <f t="shared" si="0"/>
        <v>7574</v>
      </c>
      <c r="F42" s="10">
        <v>0.15</v>
      </c>
      <c r="G42" s="8">
        <v>6437.6</v>
      </c>
      <c r="H42" s="8">
        <f t="shared" si="1"/>
        <v>6438</v>
      </c>
      <c r="I42" s="7" t="s">
        <v>19</v>
      </c>
      <c r="J42" s="7" t="s">
        <v>14</v>
      </c>
      <c r="K42" s="11" t="s">
        <v>15</v>
      </c>
      <c r="L42" s="7" t="s">
        <v>115</v>
      </c>
      <c r="M42" s="11"/>
      <c r="N42" s="11"/>
      <c r="O42" s="11"/>
      <c r="P42" s="11"/>
      <c r="Q42" s="11"/>
      <c r="R42" s="11"/>
      <c r="S42" s="11"/>
      <c r="T42" s="11"/>
      <c r="U42" s="11"/>
    </row>
    <row r="43" spans="1:21">
      <c r="A43" s="7" t="s">
        <v>118</v>
      </c>
      <c r="B43" s="7" t="s">
        <v>11</v>
      </c>
      <c r="C43" s="7" t="s">
        <v>119</v>
      </c>
      <c r="D43" s="8">
        <v>7573.65</v>
      </c>
      <c r="E43" s="9">
        <f t="shared" si="0"/>
        <v>7574</v>
      </c>
      <c r="F43" s="10">
        <v>0.15</v>
      </c>
      <c r="G43" s="8">
        <v>6437.6</v>
      </c>
      <c r="H43" s="8">
        <f t="shared" si="1"/>
        <v>6438</v>
      </c>
      <c r="I43" s="7" t="s">
        <v>22</v>
      </c>
      <c r="J43" s="7" t="s">
        <v>23</v>
      </c>
      <c r="K43" s="7" t="s">
        <v>15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>
      <c r="A44" s="7" t="s">
        <v>120</v>
      </c>
      <c r="B44" s="7" t="s">
        <v>11</v>
      </c>
      <c r="C44" s="7" t="s">
        <v>121</v>
      </c>
      <c r="D44" s="8">
        <v>231</v>
      </c>
      <c r="E44" s="9">
        <f t="shared" si="0"/>
        <v>231</v>
      </c>
      <c r="F44" s="10">
        <v>0.15</v>
      </c>
      <c r="G44" s="8">
        <v>196.35</v>
      </c>
      <c r="H44" s="8">
        <f t="shared" si="1"/>
        <v>197</v>
      </c>
      <c r="I44" s="7" t="s">
        <v>22</v>
      </c>
      <c r="J44" s="7" t="s">
        <v>122</v>
      </c>
      <c r="K44" s="11" t="s">
        <v>92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>
      <c r="A45" s="7" t="s">
        <v>123</v>
      </c>
      <c r="B45" s="7" t="s">
        <v>11</v>
      </c>
      <c r="C45" s="7" t="s">
        <v>124</v>
      </c>
      <c r="D45" s="8">
        <v>12733.35</v>
      </c>
      <c r="E45" s="9">
        <f t="shared" si="0"/>
        <v>12734</v>
      </c>
      <c r="F45" s="10">
        <v>0.15</v>
      </c>
      <c r="G45" s="8">
        <v>10823.35</v>
      </c>
      <c r="H45" s="8">
        <f t="shared" si="1"/>
        <v>10824</v>
      </c>
      <c r="I45" s="7" t="s">
        <v>22</v>
      </c>
      <c r="J45" s="7" t="s">
        <v>23</v>
      </c>
      <c r="K45" s="11" t="s">
        <v>92</v>
      </c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>
      <c r="A46" s="7" t="s">
        <v>125</v>
      </c>
      <c r="B46" s="7" t="s">
        <v>11</v>
      </c>
      <c r="C46" s="7" t="s">
        <v>126</v>
      </c>
      <c r="D46" s="8">
        <v>12667.2</v>
      </c>
      <c r="E46" s="9">
        <f t="shared" si="0"/>
        <v>12668</v>
      </c>
      <c r="F46" s="10">
        <v>0.15</v>
      </c>
      <c r="G46" s="8">
        <v>10767.12</v>
      </c>
      <c r="H46" s="8">
        <f t="shared" si="1"/>
        <v>10768</v>
      </c>
      <c r="I46" s="7" t="s">
        <v>19</v>
      </c>
      <c r="J46" s="7" t="s">
        <v>14</v>
      </c>
      <c r="K46" s="7" t="s">
        <v>15</v>
      </c>
      <c r="L46" s="7" t="s">
        <v>127</v>
      </c>
      <c r="M46" s="11"/>
      <c r="N46" s="11"/>
      <c r="O46" s="11"/>
      <c r="P46" s="11"/>
      <c r="Q46" s="11"/>
      <c r="R46" s="11"/>
      <c r="S46" s="11"/>
      <c r="T46" s="11"/>
      <c r="U46" s="11"/>
    </row>
    <row r="47" spans="1:21">
      <c r="A47" s="7" t="s">
        <v>128</v>
      </c>
      <c r="B47" s="7" t="s">
        <v>11</v>
      </c>
      <c r="C47" s="7" t="s">
        <v>129</v>
      </c>
      <c r="D47" s="8">
        <v>110.25</v>
      </c>
      <c r="E47" s="9">
        <f t="shared" si="0"/>
        <v>111</v>
      </c>
      <c r="F47" s="10">
        <v>0.15</v>
      </c>
      <c r="G47" s="8">
        <v>93.71</v>
      </c>
      <c r="H47" s="8">
        <f t="shared" si="1"/>
        <v>94</v>
      </c>
      <c r="I47" s="7" t="s">
        <v>22</v>
      </c>
      <c r="J47" s="7" t="s">
        <v>122</v>
      </c>
      <c r="K47" s="11" t="s">
        <v>92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>
      <c r="A48" s="7" t="s">
        <v>130</v>
      </c>
      <c r="B48" s="7" t="s">
        <v>11</v>
      </c>
      <c r="C48" s="7" t="s">
        <v>131</v>
      </c>
      <c r="D48" s="8">
        <v>231</v>
      </c>
      <c r="E48" s="9">
        <f t="shared" si="0"/>
        <v>231</v>
      </c>
      <c r="F48" s="10">
        <v>0.15</v>
      </c>
      <c r="G48" s="8">
        <v>196.35</v>
      </c>
      <c r="H48" s="8">
        <f t="shared" si="1"/>
        <v>197</v>
      </c>
      <c r="I48" s="7" t="s">
        <v>22</v>
      </c>
      <c r="J48" s="7" t="s">
        <v>122</v>
      </c>
      <c r="K48" s="11" t="s">
        <v>92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1:21">
      <c r="A49" s="7" t="s">
        <v>132</v>
      </c>
      <c r="B49" s="7" t="s">
        <v>11</v>
      </c>
      <c r="C49" s="7" t="s">
        <v>133</v>
      </c>
      <c r="D49" s="8">
        <v>1058.4000000000001</v>
      </c>
      <c r="E49" s="9">
        <f t="shared" si="0"/>
        <v>1059</v>
      </c>
      <c r="F49" s="10">
        <v>0.15</v>
      </c>
      <c r="G49" s="8">
        <v>899.64</v>
      </c>
      <c r="H49" s="8">
        <f t="shared" si="1"/>
        <v>900</v>
      </c>
      <c r="I49" s="7" t="s">
        <v>22</v>
      </c>
      <c r="J49" s="7" t="s">
        <v>91</v>
      </c>
      <c r="K49" s="11" t="s">
        <v>92</v>
      </c>
      <c r="L49" s="7" t="s">
        <v>134</v>
      </c>
      <c r="M49" s="11"/>
      <c r="N49" s="11"/>
      <c r="O49" s="11"/>
      <c r="P49" s="11"/>
      <c r="Q49" s="11"/>
      <c r="R49" s="11"/>
      <c r="S49" s="11"/>
      <c r="T49" s="11"/>
      <c r="U49" s="11"/>
    </row>
    <row r="50" spans="1:21">
      <c r="A50" s="7" t="s">
        <v>135</v>
      </c>
      <c r="B50" s="7" t="s">
        <v>11</v>
      </c>
      <c r="C50" s="7" t="s">
        <v>136</v>
      </c>
      <c r="D50" s="8">
        <v>6372.45</v>
      </c>
      <c r="E50" s="9">
        <f t="shared" si="0"/>
        <v>6373</v>
      </c>
      <c r="F50" s="10">
        <v>0.15</v>
      </c>
      <c r="G50" s="8">
        <v>5416.58</v>
      </c>
      <c r="H50" s="8">
        <f t="shared" si="1"/>
        <v>5417</v>
      </c>
      <c r="I50" s="7" t="s">
        <v>22</v>
      </c>
      <c r="J50" s="7" t="s">
        <v>23</v>
      </c>
      <c r="K50" s="11" t="s">
        <v>92</v>
      </c>
      <c r="L50" s="7" t="s">
        <v>137</v>
      </c>
      <c r="M50" s="11"/>
      <c r="N50" s="11"/>
      <c r="O50" s="11"/>
      <c r="P50" s="11"/>
      <c r="Q50" s="11"/>
      <c r="R50" s="11"/>
      <c r="S50" s="11"/>
      <c r="T50" s="11"/>
      <c r="U50" s="11"/>
    </row>
    <row r="51" spans="1:21">
      <c r="A51" s="7" t="s">
        <v>138</v>
      </c>
      <c r="B51" s="7" t="s">
        <v>11</v>
      </c>
      <c r="C51" s="7" t="s">
        <v>139</v>
      </c>
      <c r="D51" s="8">
        <v>2480.1</v>
      </c>
      <c r="E51" s="9">
        <f t="shared" si="0"/>
        <v>2481</v>
      </c>
      <c r="F51" s="10">
        <v>0.15</v>
      </c>
      <c r="G51" s="8">
        <v>2108.09</v>
      </c>
      <c r="H51" s="8">
        <f t="shared" si="1"/>
        <v>2109</v>
      </c>
      <c r="I51" s="7" t="s">
        <v>13</v>
      </c>
      <c r="J51" s="7" t="s">
        <v>14</v>
      </c>
      <c r="K51" s="7" t="s">
        <v>15</v>
      </c>
      <c r="L51" s="7" t="s">
        <v>140</v>
      </c>
      <c r="M51" s="11"/>
      <c r="N51" s="11"/>
      <c r="O51" s="11"/>
      <c r="P51" s="11"/>
      <c r="Q51" s="11"/>
      <c r="R51" s="11"/>
      <c r="S51" s="11"/>
      <c r="T51" s="11"/>
      <c r="U51" s="11"/>
    </row>
    <row r="52" spans="1:21">
      <c r="A52" s="7" t="s">
        <v>141</v>
      </c>
      <c r="B52" s="7" t="s">
        <v>11</v>
      </c>
      <c r="C52" s="7" t="s">
        <v>142</v>
      </c>
      <c r="D52" s="8">
        <v>19789.349999999999</v>
      </c>
      <c r="E52" s="9">
        <f t="shared" si="0"/>
        <v>19790</v>
      </c>
      <c r="F52" s="10">
        <v>0.15</v>
      </c>
      <c r="G52" s="8">
        <v>16820.95</v>
      </c>
      <c r="H52" s="8">
        <f t="shared" si="1"/>
        <v>16821</v>
      </c>
      <c r="I52" s="7" t="s">
        <v>13</v>
      </c>
      <c r="J52" s="7" t="s">
        <v>14</v>
      </c>
      <c r="K52" s="7" t="s">
        <v>15</v>
      </c>
      <c r="L52" s="11" t="s">
        <v>143</v>
      </c>
      <c r="M52" s="11"/>
      <c r="N52" s="11"/>
      <c r="O52" s="11"/>
      <c r="P52" s="11"/>
      <c r="Q52" s="11"/>
      <c r="R52" s="11"/>
      <c r="S52" s="11"/>
      <c r="T52" s="11"/>
      <c r="U52" s="11"/>
    </row>
    <row r="53" spans="1:21">
      <c r="A53" s="7" t="s">
        <v>144</v>
      </c>
      <c r="B53" s="7" t="s">
        <v>11</v>
      </c>
      <c r="C53" s="7" t="s">
        <v>145</v>
      </c>
      <c r="D53" s="8">
        <v>10120.950000000001</v>
      </c>
      <c r="E53" s="9">
        <f t="shared" si="0"/>
        <v>10121</v>
      </c>
      <c r="F53" s="10">
        <v>0.15</v>
      </c>
      <c r="G53" s="8">
        <v>8602.81</v>
      </c>
      <c r="H53" s="8">
        <f t="shared" si="1"/>
        <v>8603</v>
      </c>
      <c r="I53" s="7" t="s">
        <v>13</v>
      </c>
      <c r="J53" s="7" t="s">
        <v>14</v>
      </c>
      <c r="K53" s="7" t="s">
        <v>15</v>
      </c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1">
      <c r="A54" s="7" t="s">
        <v>146</v>
      </c>
      <c r="B54" s="7" t="s">
        <v>11</v>
      </c>
      <c r="C54" s="7" t="s">
        <v>147</v>
      </c>
      <c r="D54" s="8">
        <v>7573.65</v>
      </c>
      <c r="E54" s="9">
        <f t="shared" si="0"/>
        <v>7574</v>
      </c>
      <c r="F54" s="10">
        <v>0.15</v>
      </c>
      <c r="G54" s="8">
        <v>6437.6</v>
      </c>
      <c r="H54" s="8">
        <f t="shared" si="1"/>
        <v>6438</v>
      </c>
      <c r="I54" s="7" t="s">
        <v>19</v>
      </c>
      <c r="J54" s="7" t="s">
        <v>14</v>
      </c>
      <c r="K54" s="11" t="s">
        <v>15</v>
      </c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1:21">
      <c r="A55" s="7" t="s">
        <v>148</v>
      </c>
      <c r="B55" s="7" t="s">
        <v>11</v>
      </c>
      <c r="C55" s="7" t="s">
        <v>149</v>
      </c>
      <c r="D55" s="8">
        <v>7573.65</v>
      </c>
      <c r="E55" s="9">
        <f t="shared" si="0"/>
        <v>7574</v>
      </c>
      <c r="F55" s="10">
        <v>0.15</v>
      </c>
      <c r="G55" s="8">
        <v>6437.6</v>
      </c>
      <c r="H55" s="8">
        <f t="shared" si="1"/>
        <v>6438</v>
      </c>
      <c r="I55" s="7" t="s">
        <v>22</v>
      </c>
      <c r="J55" s="7" t="s">
        <v>23</v>
      </c>
      <c r="K55" s="7" t="s">
        <v>15</v>
      </c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1:21">
      <c r="A56" s="7" t="s">
        <v>150</v>
      </c>
      <c r="B56" s="7" t="s">
        <v>11</v>
      </c>
      <c r="C56" s="7" t="s">
        <v>151</v>
      </c>
      <c r="D56" s="8">
        <v>6306.3</v>
      </c>
      <c r="E56" s="9">
        <f t="shared" si="0"/>
        <v>6307</v>
      </c>
      <c r="F56" s="10">
        <v>0.15</v>
      </c>
      <c r="G56" s="8">
        <v>5360.36</v>
      </c>
      <c r="H56" s="8">
        <f t="shared" si="1"/>
        <v>5361</v>
      </c>
      <c r="I56" s="7" t="s">
        <v>13</v>
      </c>
      <c r="J56" s="7" t="s">
        <v>14</v>
      </c>
      <c r="K56" s="11" t="s">
        <v>15</v>
      </c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1:21">
      <c r="A57" s="7" t="s">
        <v>152</v>
      </c>
      <c r="B57" s="7" t="s">
        <v>11</v>
      </c>
      <c r="C57" s="7" t="s">
        <v>153</v>
      </c>
      <c r="D57" s="8">
        <v>4200</v>
      </c>
      <c r="E57" s="9">
        <f t="shared" si="0"/>
        <v>4200</v>
      </c>
      <c r="F57" s="10">
        <v>0.15</v>
      </c>
      <c r="G57" s="8">
        <v>3570</v>
      </c>
      <c r="H57" s="8">
        <f t="shared" si="1"/>
        <v>3570</v>
      </c>
      <c r="I57" s="7" t="s">
        <v>19</v>
      </c>
      <c r="J57" s="7" t="s">
        <v>14</v>
      </c>
      <c r="K57" s="11" t="s">
        <v>15</v>
      </c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1:21">
      <c r="A58" s="7" t="s">
        <v>154</v>
      </c>
      <c r="B58" s="7" t="s">
        <v>11</v>
      </c>
      <c r="C58" s="7" t="s">
        <v>155</v>
      </c>
      <c r="D58" s="8">
        <v>4200</v>
      </c>
      <c r="E58" s="9">
        <f t="shared" si="0"/>
        <v>4200</v>
      </c>
      <c r="F58" s="10">
        <v>0.15</v>
      </c>
      <c r="G58" s="8">
        <v>3570</v>
      </c>
      <c r="H58" s="8">
        <f t="shared" si="1"/>
        <v>3570</v>
      </c>
      <c r="I58" s="7" t="s">
        <v>22</v>
      </c>
      <c r="J58" s="7" t="s">
        <v>23</v>
      </c>
      <c r="K58" s="11" t="s">
        <v>15</v>
      </c>
      <c r="L58" s="11"/>
      <c r="M58" s="11"/>
      <c r="N58" s="11"/>
      <c r="O58" s="11"/>
      <c r="P58" s="11"/>
      <c r="Q58" s="11"/>
      <c r="R58" s="11"/>
      <c r="S58" s="11"/>
      <c r="T58" s="11"/>
      <c r="U58" s="11"/>
    </row>
    <row r="59" spans="1:21">
      <c r="A59" s="7" t="s">
        <v>156</v>
      </c>
      <c r="B59" s="7" t="s">
        <v>11</v>
      </c>
      <c r="C59" s="7" t="s">
        <v>157</v>
      </c>
      <c r="D59" s="8">
        <v>6306.3</v>
      </c>
      <c r="E59" s="9">
        <f t="shared" si="0"/>
        <v>6307</v>
      </c>
      <c r="F59" s="10">
        <v>0.15</v>
      </c>
      <c r="G59" s="8">
        <v>5360.36</v>
      </c>
      <c r="H59" s="8">
        <f t="shared" si="1"/>
        <v>5361</v>
      </c>
      <c r="I59" s="7" t="s">
        <v>13</v>
      </c>
      <c r="J59" s="7" t="s">
        <v>14</v>
      </c>
      <c r="K59" s="11" t="s">
        <v>15</v>
      </c>
      <c r="L59" s="11"/>
      <c r="M59" s="11"/>
      <c r="N59" s="11"/>
      <c r="O59" s="11"/>
      <c r="P59" s="11"/>
      <c r="Q59" s="11"/>
      <c r="R59" s="11"/>
      <c r="S59" s="11"/>
      <c r="T59" s="11"/>
      <c r="U59" s="11"/>
    </row>
    <row r="60" spans="1:21">
      <c r="A60" s="7" t="s">
        <v>158</v>
      </c>
      <c r="B60" s="7" t="s">
        <v>11</v>
      </c>
      <c r="C60" s="7" t="s">
        <v>159</v>
      </c>
      <c r="D60" s="8">
        <v>4200</v>
      </c>
      <c r="E60" s="9">
        <f t="shared" si="0"/>
        <v>4200</v>
      </c>
      <c r="F60" s="10">
        <v>0.15</v>
      </c>
      <c r="G60" s="8">
        <v>3570</v>
      </c>
      <c r="H60" s="8">
        <f t="shared" si="1"/>
        <v>3570</v>
      </c>
      <c r="I60" s="7" t="s">
        <v>19</v>
      </c>
      <c r="J60" s="7" t="s">
        <v>14</v>
      </c>
      <c r="K60" s="11" t="s">
        <v>15</v>
      </c>
      <c r="L60" s="11"/>
      <c r="M60" s="11"/>
      <c r="N60" s="11"/>
      <c r="O60" s="11"/>
      <c r="P60" s="11"/>
      <c r="Q60" s="11"/>
      <c r="R60" s="11"/>
      <c r="S60" s="11"/>
      <c r="T60" s="11"/>
      <c r="U60" s="11"/>
    </row>
    <row r="61" spans="1:21">
      <c r="A61" s="7" t="s">
        <v>160</v>
      </c>
      <c r="B61" s="7" t="s">
        <v>11</v>
      </c>
      <c r="C61" s="7" t="s">
        <v>161</v>
      </c>
      <c r="D61" s="8">
        <v>4200</v>
      </c>
      <c r="E61" s="9">
        <f t="shared" si="0"/>
        <v>4200</v>
      </c>
      <c r="F61" s="10">
        <v>0.15</v>
      </c>
      <c r="G61" s="8">
        <v>3570</v>
      </c>
      <c r="H61" s="8">
        <f t="shared" si="1"/>
        <v>3570</v>
      </c>
      <c r="I61" s="7" t="s">
        <v>22</v>
      </c>
      <c r="J61" s="7" t="s">
        <v>23</v>
      </c>
      <c r="K61" s="11" t="s">
        <v>15</v>
      </c>
      <c r="L61" s="11"/>
      <c r="M61" s="11"/>
      <c r="N61" s="11"/>
      <c r="O61" s="11"/>
      <c r="P61" s="11"/>
      <c r="Q61" s="11"/>
      <c r="R61" s="11"/>
      <c r="S61" s="11"/>
      <c r="T61" s="11"/>
      <c r="U61" s="11"/>
    </row>
    <row r="62" spans="1:21">
      <c r="A62" s="7" t="s">
        <v>162</v>
      </c>
      <c r="B62" s="7" t="s">
        <v>11</v>
      </c>
      <c r="C62" s="7" t="s">
        <v>163</v>
      </c>
      <c r="D62" s="8">
        <v>9095.1</v>
      </c>
      <c r="E62" s="9">
        <f t="shared" si="0"/>
        <v>9096</v>
      </c>
      <c r="F62" s="10">
        <v>0.15</v>
      </c>
      <c r="G62" s="8">
        <v>7730.84</v>
      </c>
      <c r="H62" s="8">
        <f t="shared" si="1"/>
        <v>7731</v>
      </c>
      <c r="I62" s="7" t="s">
        <v>22</v>
      </c>
      <c r="J62" s="7" t="s">
        <v>14</v>
      </c>
      <c r="K62" s="7" t="s">
        <v>15</v>
      </c>
      <c r="L62" s="11" t="s">
        <v>164</v>
      </c>
      <c r="M62" s="11"/>
      <c r="N62" s="11"/>
      <c r="O62" s="11"/>
      <c r="P62" s="11"/>
      <c r="Q62" s="11"/>
      <c r="R62" s="11"/>
      <c r="S62" s="11"/>
      <c r="T62" s="11"/>
      <c r="U62" s="11"/>
    </row>
    <row r="63" spans="1:21">
      <c r="A63" s="12" t="s">
        <v>165</v>
      </c>
      <c r="B63" s="12" t="s">
        <v>11</v>
      </c>
      <c r="C63" s="12" t="s">
        <v>166</v>
      </c>
      <c r="D63" s="13">
        <v>10120.950000000001</v>
      </c>
      <c r="E63" s="14">
        <f t="shared" si="0"/>
        <v>10121</v>
      </c>
      <c r="F63" s="15">
        <v>0.15</v>
      </c>
      <c r="G63" s="13">
        <v>8602.81</v>
      </c>
      <c r="H63" s="8">
        <f t="shared" si="1"/>
        <v>8603</v>
      </c>
      <c r="I63" s="12" t="s">
        <v>13</v>
      </c>
      <c r="J63" s="12" t="s">
        <v>14</v>
      </c>
      <c r="K63" s="12" t="s">
        <v>15</v>
      </c>
      <c r="L63" s="16" t="s">
        <v>167</v>
      </c>
      <c r="M63" s="16"/>
      <c r="N63" s="16"/>
      <c r="O63" s="16"/>
      <c r="P63" s="16"/>
      <c r="Q63" s="16"/>
      <c r="R63" s="16"/>
      <c r="S63" s="16"/>
      <c r="T63" s="16"/>
      <c r="U63" s="16"/>
    </row>
    <row r="64" spans="1:21">
      <c r="A64" s="7" t="s">
        <v>168</v>
      </c>
      <c r="B64" s="7" t="s">
        <v>11</v>
      </c>
      <c r="C64" s="7" t="s">
        <v>169</v>
      </c>
      <c r="D64" s="8">
        <v>12667.2</v>
      </c>
      <c r="E64" s="9">
        <f t="shared" si="0"/>
        <v>12668</v>
      </c>
      <c r="F64" s="10">
        <v>0.15</v>
      </c>
      <c r="G64" s="8">
        <v>10767.12</v>
      </c>
      <c r="H64" s="8">
        <f t="shared" si="1"/>
        <v>10768</v>
      </c>
      <c r="I64" s="7" t="s">
        <v>13</v>
      </c>
      <c r="J64" s="7" t="s">
        <v>14</v>
      </c>
      <c r="K64" s="7" t="s">
        <v>15</v>
      </c>
      <c r="L64" s="11" t="s">
        <v>170</v>
      </c>
      <c r="M64" s="11"/>
      <c r="N64" s="11"/>
      <c r="O64" s="11"/>
      <c r="P64" s="11"/>
      <c r="Q64" s="11"/>
      <c r="R64" s="11"/>
      <c r="S64" s="11"/>
      <c r="T64" s="11"/>
      <c r="U64" s="11"/>
    </row>
    <row r="65" spans="1:21">
      <c r="A65" s="7" t="s">
        <v>171</v>
      </c>
      <c r="B65" s="7" t="s">
        <v>11</v>
      </c>
      <c r="C65" s="7" t="s">
        <v>172</v>
      </c>
      <c r="D65" s="8">
        <v>10120.950000000001</v>
      </c>
      <c r="E65" s="9">
        <f t="shared" si="0"/>
        <v>10121</v>
      </c>
      <c r="F65" s="10">
        <v>0.15</v>
      </c>
      <c r="G65" s="8">
        <v>8602.81</v>
      </c>
      <c r="H65" s="8">
        <f t="shared" si="1"/>
        <v>8603</v>
      </c>
      <c r="I65" s="7" t="s">
        <v>13</v>
      </c>
      <c r="J65" s="7" t="s">
        <v>14</v>
      </c>
      <c r="K65" s="7" t="s">
        <v>15</v>
      </c>
      <c r="L65" s="7" t="s">
        <v>173</v>
      </c>
      <c r="M65" s="11"/>
      <c r="N65" s="11"/>
      <c r="O65" s="11"/>
      <c r="P65" s="11"/>
      <c r="Q65" s="11"/>
      <c r="R65" s="11"/>
      <c r="S65" s="11"/>
      <c r="T65" s="11"/>
      <c r="U65" s="11"/>
    </row>
    <row r="66" spans="1:21">
      <c r="A66" s="7" t="s">
        <v>174</v>
      </c>
      <c r="B66" s="7" t="s">
        <v>11</v>
      </c>
      <c r="C66" s="7" t="s">
        <v>175</v>
      </c>
      <c r="D66" s="8">
        <v>7573.65</v>
      </c>
      <c r="E66" s="9">
        <f t="shared" si="0"/>
        <v>7574</v>
      </c>
      <c r="F66" s="10">
        <v>0.15</v>
      </c>
      <c r="G66" s="8">
        <v>6437.6</v>
      </c>
      <c r="H66" s="8">
        <f t="shared" si="1"/>
        <v>6438</v>
      </c>
      <c r="I66" s="7" t="s">
        <v>19</v>
      </c>
      <c r="J66" s="7" t="s">
        <v>14</v>
      </c>
      <c r="K66" s="11" t="s">
        <v>15</v>
      </c>
      <c r="L66" s="7" t="s">
        <v>173</v>
      </c>
      <c r="M66" s="11"/>
      <c r="N66" s="11"/>
      <c r="O66" s="11"/>
      <c r="P66" s="11"/>
      <c r="Q66" s="11"/>
      <c r="R66" s="11"/>
      <c r="S66" s="11"/>
      <c r="T66" s="11"/>
      <c r="U66" s="11"/>
    </row>
    <row r="67" spans="1:21">
      <c r="A67" s="7" t="s">
        <v>176</v>
      </c>
      <c r="B67" s="7" t="s">
        <v>11</v>
      </c>
      <c r="C67" s="7" t="s">
        <v>177</v>
      </c>
      <c r="D67" s="8">
        <v>7573.65</v>
      </c>
      <c r="E67" s="9">
        <f t="shared" si="0"/>
        <v>7574</v>
      </c>
      <c r="F67" s="10">
        <v>0.15</v>
      </c>
      <c r="G67" s="8">
        <v>6437.6</v>
      </c>
      <c r="H67" s="8">
        <f t="shared" si="1"/>
        <v>6438</v>
      </c>
      <c r="I67" s="7" t="s">
        <v>22</v>
      </c>
      <c r="J67" s="7" t="s">
        <v>23</v>
      </c>
      <c r="K67" s="7" t="s">
        <v>15</v>
      </c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1">
      <c r="A68" s="7" t="s">
        <v>178</v>
      </c>
      <c r="B68" s="7" t="s">
        <v>11</v>
      </c>
      <c r="C68" s="7" t="s">
        <v>179</v>
      </c>
      <c r="D68" s="8">
        <v>10120.950000000001</v>
      </c>
      <c r="E68" s="9">
        <f t="shared" si="0"/>
        <v>10121</v>
      </c>
      <c r="F68" s="10">
        <v>0.15</v>
      </c>
      <c r="G68" s="8">
        <v>8602.81</v>
      </c>
      <c r="H68" s="8">
        <f t="shared" si="1"/>
        <v>8603</v>
      </c>
      <c r="I68" s="7" t="s">
        <v>13</v>
      </c>
      <c r="J68" s="7" t="s">
        <v>14</v>
      </c>
      <c r="K68" s="7" t="s">
        <v>15</v>
      </c>
      <c r="L68" s="7" t="s">
        <v>173</v>
      </c>
      <c r="M68" s="11"/>
      <c r="N68" s="11"/>
      <c r="O68" s="11"/>
      <c r="P68" s="11"/>
      <c r="Q68" s="11"/>
      <c r="R68" s="11"/>
      <c r="S68" s="11"/>
      <c r="T68" s="11"/>
      <c r="U68" s="11"/>
    </row>
    <row r="69" spans="1:21">
      <c r="A69" s="7" t="s">
        <v>180</v>
      </c>
      <c r="B69" s="7" t="s">
        <v>11</v>
      </c>
      <c r="C69" s="7" t="s">
        <v>181</v>
      </c>
      <c r="D69" s="8">
        <v>7573.65</v>
      </c>
      <c r="E69" s="9">
        <f t="shared" si="0"/>
        <v>7574</v>
      </c>
      <c r="F69" s="10">
        <v>0.15</v>
      </c>
      <c r="G69" s="8">
        <v>6437.6</v>
      </c>
      <c r="H69" s="8">
        <f t="shared" si="1"/>
        <v>6438</v>
      </c>
      <c r="I69" s="7" t="s">
        <v>19</v>
      </c>
      <c r="J69" s="7" t="s">
        <v>14</v>
      </c>
      <c r="K69" s="11" t="s">
        <v>15</v>
      </c>
      <c r="L69" s="7" t="s">
        <v>173</v>
      </c>
      <c r="M69" s="11"/>
      <c r="N69" s="11"/>
      <c r="O69" s="11"/>
      <c r="P69" s="11"/>
      <c r="Q69" s="11"/>
      <c r="R69" s="11"/>
      <c r="S69" s="11"/>
      <c r="T69" s="11"/>
      <c r="U69" s="11"/>
    </row>
    <row r="70" spans="1:21">
      <c r="A70" s="7" t="s">
        <v>182</v>
      </c>
      <c r="B70" s="7" t="s">
        <v>11</v>
      </c>
      <c r="C70" s="7" t="s">
        <v>183</v>
      </c>
      <c r="D70" s="8">
        <v>7573.65</v>
      </c>
      <c r="E70" s="9">
        <f t="shared" si="0"/>
        <v>7574</v>
      </c>
      <c r="F70" s="10">
        <v>0.15</v>
      </c>
      <c r="G70" s="8">
        <v>6437.6</v>
      </c>
      <c r="H70" s="8">
        <f t="shared" si="1"/>
        <v>6438</v>
      </c>
      <c r="I70" s="7" t="s">
        <v>22</v>
      </c>
      <c r="J70" s="7" t="s">
        <v>23</v>
      </c>
      <c r="K70" s="7" t="s">
        <v>15</v>
      </c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1">
      <c r="A71" s="7" t="s">
        <v>184</v>
      </c>
      <c r="B71" s="7" t="s">
        <v>11</v>
      </c>
      <c r="C71" s="7" t="s">
        <v>185</v>
      </c>
      <c r="D71" s="8">
        <v>10120.950000000001</v>
      </c>
      <c r="E71" s="9">
        <f t="shared" si="0"/>
        <v>10121</v>
      </c>
      <c r="F71" s="10">
        <v>0.15</v>
      </c>
      <c r="G71" s="8">
        <v>8602.81</v>
      </c>
      <c r="H71" s="8">
        <f t="shared" si="1"/>
        <v>8603</v>
      </c>
      <c r="I71" s="7" t="s">
        <v>13</v>
      </c>
      <c r="J71" s="7" t="s">
        <v>14</v>
      </c>
      <c r="K71" s="7" t="s">
        <v>15</v>
      </c>
      <c r="L71" s="7" t="s">
        <v>186</v>
      </c>
      <c r="M71" s="11"/>
      <c r="N71" s="11"/>
      <c r="O71" s="11"/>
      <c r="P71" s="11"/>
      <c r="Q71" s="11"/>
      <c r="R71" s="11"/>
      <c r="S71" s="11"/>
      <c r="T71" s="11"/>
      <c r="U71" s="11"/>
    </row>
    <row r="72" spans="1:21">
      <c r="A72" s="7" t="s">
        <v>187</v>
      </c>
      <c r="B72" s="7" t="s">
        <v>11</v>
      </c>
      <c r="C72" s="7" t="s">
        <v>188</v>
      </c>
      <c r="D72" s="8">
        <v>7573.65</v>
      </c>
      <c r="E72" s="9">
        <f t="shared" si="0"/>
        <v>7574</v>
      </c>
      <c r="F72" s="10">
        <v>0.15</v>
      </c>
      <c r="G72" s="8">
        <v>6437.6</v>
      </c>
      <c r="H72" s="8">
        <f t="shared" si="1"/>
        <v>6438</v>
      </c>
      <c r="I72" s="7" t="s">
        <v>19</v>
      </c>
      <c r="J72" s="7" t="s">
        <v>14</v>
      </c>
      <c r="K72" s="7" t="s">
        <v>15</v>
      </c>
      <c r="L72" s="7" t="s">
        <v>186</v>
      </c>
      <c r="M72" s="11"/>
      <c r="N72" s="11"/>
      <c r="O72" s="11"/>
      <c r="P72" s="11"/>
      <c r="Q72" s="11"/>
      <c r="R72" s="11"/>
      <c r="S72" s="11"/>
      <c r="T72" s="11"/>
      <c r="U72" s="11"/>
    </row>
    <row r="73" spans="1:21">
      <c r="A73" s="7" t="s">
        <v>189</v>
      </c>
      <c r="B73" s="7" t="s">
        <v>11</v>
      </c>
      <c r="C73" s="7" t="s">
        <v>190</v>
      </c>
      <c r="D73" s="8">
        <v>7573.65</v>
      </c>
      <c r="E73" s="9">
        <f t="shared" si="0"/>
        <v>7574</v>
      </c>
      <c r="F73" s="10">
        <v>0.15</v>
      </c>
      <c r="G73" s="8">
        <v>6437.6</v>
      </c>
      <c r="H73" s="8">
        <f t="shared" si="1"/>
        <v>6438</v>
      </c>
      <c r="I73" s="7" t="s">
        <v>22</v>
      </c>
      <c r="J73" s="7" t="s">
        <v>23</v>
      </c>
      <c r="K73" s="7" t="s">
        <v>15</v>
      </c>
      <c r="L73" s="7" t="s">
        <v>191</v>
      </c>
      <c r="M73" s="11"/>
      <c r="N73" s="11"/>
      <c r="O73" s="11"/>
      <c r="P73" s="11"/>
      <c r="Q73" s="11"/>
      <c r="R73" s="11"/>
      <c r="S73" s="11"/>
      <c r="T73" s="11"/>
      <c r="U73" s="11"/>
    </row>
    <row r="74" spans="1:21">
      <c r="A74" s="7" t="s">
        <v>192</v>
      </c>
      <c r="B74" s="7" t="s">
        <v>11</v>
      </c>
      <c r="C74" s="7" t="s">
        <v>193</v>
      </c>
      <c r="D74" s="8">
        <v>7573.65</v>
      </c>
      <c r="E74" s="9">
        <f t="shared" si="0"/>
        <v>7574</v>
      </c>
      <c r="F74" s="10">
        <v>0.15</v>
      </c>
      <c r="G74" s="8">
        <v>6437.6</v>
      </c>
      <c r="H74" s="8">
        <f t="shared" si="1"/>
        <v>6438</v>
      </c>
      <c r="I74" s="7" t="s">
        <v>19</v>
      </c>
      <c r="J74" s="7" t="s">
        <v>14</v>
      </c>
      <c r="K74" s="7" t="s">
        <v>15</v>
      </c>
      <c r="L74" s="7" t="s">
        <v>194</v>
      </c>
      <c r="M74" s="11"/>
      <c r="N74" s="11"/>
      <c r="O74" s="11"/>
      <c r="P74" s="11"/>
      <c r="Q74" s="11"/>
      <c r="R74" s="11"/>
      <c r="S74" s="11"/>
      <c r="T74" s="11"/>
      <c r="U74" s="11"/>
    </row>
    <row r="75" spans="1:21">
      <c r="A75" s="7" t="s">
        <v>195</v>
      </c>
      <c r="B75" s="7" t="s">
        <v>11</v>
      </c>
      <c r="C75" s="7" t="s">
        <v>196</v>
      </c>
      <c r="D75" s="8">
        <v>10120.950000000001</v>
      </c>
      <c r="E75" s="9">
        <f t="shared" si="0"/>
        <v>10121</v>
      </c>
      <c r="F75" s="10">
        <v>0.15</v>
      </c>
      <c r="G75" s="8">
        <v>8602.81</v>
      </c>
      <c r="H75" s="8">
        <f t="shared" si="1"/>
        <v>8603</v>
      </c>
      <c r="I75" s="7" t="s">
        <v>13</v>
      </c>
      <c r="J75" s="7" t="s">
        <v>14</v>
      </c>
      <c r="K75" s="7" t="s">
        <v>15</v>
      </c>
      <c r="L75" s="7" t="s">
        <v>197</v>
      </c>
      <c r="M75" s="11"/>
      <c r="N75" s="11"/>
      <c r="O75" s="11"/>
      <c r="P75" s="11"/>
      <c r="Q75" s="11"/>
      <c r="R75" s="11"/>
      <c r="S75" s="11"/>
      <c r="T75" s="11"/>
      <c r="U75" s="11"/>
    </row>
    <row r="76" spans="1:21">
      <c r="A76" s="7" t="s">
        <v>198</v>
      </c>
      <c r="B76" s="7" t="s">
        <v>11</v>
      </c>
      <c r="C76" s="7" t="s">
        <v>199</v>
      </c>
      <c r="D76" s="8">
        <v>7573.65</v>
      </c>
      <c r="E76" s="9">
        <f t="shared" si="0"/>
        <v>7574</v>
      </c>
      <c r="F76" s="10">
        <v>0.15</v>
      </c>
      <c r="G76" s="8">
        <v>6437.6</v>
      </c>
      <c r="H76" s="8">
        <f t="shared" si="1"/>
        <v>6438</v>
      </c>
      <c r="I76" s="7" t="s">
        <v>19</v>
      </c>
      <c r="J76" s="7" t="s">
        <v>14</v>
      </c>
      <c r="K76" s="7" t="s">
        <v>15</v>
      </c>
      <c r="L76" s="7" t="s">
        <v>197</v>
      </c>
      <c r="M76" s="11"/>
      <c r="N76" s="11"/>
      <c r="O76" s="11"/>
      <c r="P76" s="11"/>
      <c r="Q76" s="11"/>
      <c r="R76" s="11"/>
      <c r="S76" s="11"/>
      <c r="T76" s="11"/>
      <c r="U76" s="11"/>
    </row>
    <row r="77" spans="1:21">
      <c r="A77" s="7" t="s">
        <v>200</v>
      </c>
      <c r="B77" s="7" t="s">
        <v>11</v>
      </c>
      <c r="C77" s="7" t="s">
        <v>201</v>
      </c>
      <c r="D77" s="8">
        <v>7573.65</v>
      </c>
      <c r="E77" s="9">
        <f t="shared" si="0"/>
        <v>7574</v>
      </c>
      <c r="F77" s="10">
        <v>0.15</v>
      </c>
      <c r="G77" s="8">
        <v>6437.6</v>
      </c>
      <c r="H77" s="8">
        <f t="shared" si="1"/>
        <v>6438</v>
      </c>
      <c r="I77" s="7" t="s">
        <v>22</v>
      </c>
      <c r="J77" s="7" t="s">
        <v>23</v>
      </c>
      <c r="K77" s="7" t="s">
        <v>15</v>
      </c>
      <c r="L77" s="11"/>
      <c r="M77" s="11"/>
      <c r="N77" s="11"/>
      <c r="O77" s="11"/>
      <c r="P77" s="11"/>
      <c r="Q77" s="11"/>
      <c r="R77" s="11"/>
      <c r="S77" s="11"/>
      <c r="T77" s="11"/>
      <c r="U77" s="11"/>
    </row>
    <row r="78" spans="1:21">
      <c r="A78" s="7" t="s">
        <v>202</v>
      </c>
      <c r="B78" s="7" t="s">
        <v>11</v>
      </c>
      <c r="C78" s="7" t="s">
        <v>203</v>
      </c>
      <c r="D78" s="8">
        <v>10120.950000000001</v>
      </c>
      <c r="E78" s="9">
        <f t="shared" si="0"/>
        <v>10121</v>
      </c>
      <c r="F78" s="10">
        <v>0.15</v>
      </c>
      <c r="G78" s="8">
        <v>8602.81</v>
      </c>
      <c r="H78" s="8">
        <f t="shared" si="1"/>
        <v>8603</v>
      </c>
      <c r="I78" s="7" t="s">
        <v>13</v>
      </c>
      <c r="J78" s="7" t="s">
        <v>14</v>
      </c>
      <c r="K78" s="7" t="s">
        <v>15</v>
      </c>
      <c r="L78" s="7" t="s">
        <v>204</v>
      </c>
      <c r="M78" s="11"/>
      <c r="N78" s="11"/>
      <c r="O78" s="11"/>
      <c r="P78" s="11"/>
      <c r="Q78" s="11"/>
      <c r="R78" s="11"/>
      <c r="S78" s="11"/>
      <c r="T78" s="11"/>
      <c r="U78" s="11"/>
    </row>
    <row r="79" spans="1:21">
      <c r="A79" s="7" t="s">
        <v>205</v>
      </c>
      <c r="B79" s="7" t="s">
        <v>11</v>
      </c>
      <c r="C79" s="7" t="s">
        <v>206</v>
      </c>
      <c r="D79" s="8">
        <v>7573.65</v>
      </c>
      <c r="E79" s="9">
        <f t="shared" si="0"/>
        <v>7574</v>
      </c>
      <c r="F79" s="10">
        <v>0.15</v>
      </c>
      <c r="G79" s="8">
        <v>6437.6</v>
      </c>
      <c r="H79" s="8">
        <f t="shared" si="1"/>
        <v>6438</v>
      </c>
      <c r="I79" s="7" t="s">
        <v>19</v>
      </c>
      <c r="J79" s="7" t="s">
        <v>14</v>
      </c>
      <c r="K79" s="7" t="s">
        <v>15</v>
      </c>
      <c r="L79" s="7" t="s">
        <v>204</v>
      </c>
      <c r="M79" s="11"/>
      <c r="N79" s="11"/>
      <c r="O79" s="11"/>
      <c r="P79" s="11"/>
      <c r="Q79" s="11"/>
      <c r="R79" s="11"/>
      <c r="S79" s="11"/>
      <c r="T79" s="11"/>
      <c r="U79" s="11"/>
    </row>
    <row r="80" spans="1:21">
      <c r="A80" s="7" t="s">
        <v>207</v>
      </c>
      <c r="B80" s="7" t="s">
        <v>11</v>
      </c>
      <c r="C80" s="7" t="s">
        <v>208</v>
      </c>
      <c r="D80" s="8">
        <v>7573.65</v>
      </c>
      <c r="E80" s="9">
        <f t="shared" si="0"/>
        <v>7574</v>
      </c>
      <c r="F80" s="10">
        <v>0.15</v>
      </c>
      <c r="G80" s="8">
        <v>6437.6</v>
      </c>
      <c r="H80" s="8">
        <f t="shared" si="1"/>
        <v>6438</v>
      </c>
      <c r="I80" s="7" t="s">
        <v>22</v>
      </c>
      <c r="J80" s="7" t="s">
        <v>23</v>
      </c>
      <c r="K80" s="7" t="s">
        <v>92</v>
      </c>
      <c r="L80" s="7" t="s">
        <v>209</v>
      </c>
      <c r="M80" s="11"/>
      <c r="N80" s="11"/>
      <c r="O80" s="11"/>
      <c r="P80" s="11"/>
      <c r="Q80" s="11"/>
      <c r="R80" s="11"/>
      <c r="S80" s="11"/>
      <c r="T80" s="11"/>
      <c r="U80" s="11"/>
    </row>
    <row r="81" spans="1:21">
      <c r="A81" s="7" t="s">
        <v>210</v>
      </c>
      <c r="B81" s="7" t="s">
        <v>11</v>
      </c>
      <c r="C81" s="7" t="s">
        <v>211</v>
      </c>
      <c r="D81" s="8">
        <v>21586.95</v>
      </c>
      <c r="E81" s="9">
        <f t="shared" si="0"/>
        <v>21587</v>
      </c>
      <c r="F81" s="10">
        <v>0.15</v>
      </c>
      <c r="G81" s="8">
        <v>18348.91</v>
      </c>
      <c r="H81" s="8">
        <f t="shared" si="1"/>
        <v>18349</v>
      </c>
      <c r="I81" s="7" t="s">
        <v>13</v>
      </c>
      <c r="J81" s="7" t="s">
        <v>14</v>
      </c>
      <c r="K81" s="7" t="s">
        <v>15</v>
      </c>
      <c r="L81" s="7" t="s">
        <v>212</v>
      </c>
      <c r="M81" s="11"/>
      <c r="N81" s="11"/>
      <c r="O81" s="11"/>
      <c r="P81" s="11"/>
      <c r="Q81" s="11"/>
      <c r="R81" s="11"/>
      <c r="S81" s="11"/>
      <c r="T81" s="11"/>
      <c r="U81" s="11"/>
    </row>
    <row r="82" spans="1:21">
      <c r="A82" s="7" t="s">
        <v>213</v>
      </c>
      <c r="B82" s="7" t="s">
        <v>11</v>
      </c>
      <c r="C82" s="7" t="s">
        <v>214</v>
      </c>
      <c r="D82" s="8">
        <v>17760.75</v>
      </c>
      <c r="E82" s="9">
        <f t="shared" si="0"/>
        <v>17761</v>
      </c>
      <c r="F82" s="10">
        <v>0.15</v>
      </c>
      <c r="G82" s="8">
        <v>15096.64</v>
      </c>
      <c r="H82" s="8">
        <f t="shared" si="1"/>
        <v>15097</v>
      </c>
      <c r="I82" s="7" t="s">
        <v>13</v>
      </c>
      <c r="J82" s="7" t="s">
        <v>14</v>
      </c>
      <c r="K82" s="7" t="s">
        <v>15</v>
      </c>
      <c r="L82" s="7" t="s">
        <v>212</v>
      </c>
      <c r="M82" s="11"/>
      <c r="N82" s="11"/>
      <c r="O82" s="11"/>
      <c r="P82" s="11"/>
      <c r="Q82" s="11"/>
      <c r="R82" s="11"/>
      <c r="S82" s="11"/>
      <c r="T82" s="11"/>
      <c r="U82" s="11"/>
    </row>
    <row r="83" spans="1:21">
      <c r="A83" s="7" t="s">
        <v>215</v>
      </c>
      <c r="B83" s="7" t="s">
        <v>11</v>
      </c>
      <c r="C83" s="7" t="s">
        <v>216</v>
      </c>
      <c r="D83" s="8">
        <v>12667.2</v>
      </c>
      <c r="E83" s="9">
        <f t="shared" si="0"/>
        <v>12668</v>
      </c>
      <c r="F83" s="10">
        <v>0.15</v>
      </c>
      <c r="G83" s="8">
        <v>10767.12</v>
      </c>
      <c r="H83" s="8">
        <f t="shared" si="1"/>
        <v>10768</v>
      </c>
      <c r="I83" s="7" t="s">
        <v>13</v>
      </c>
      <c r="J83" s="7" t="s">
        <v>14</v>
      </c>
      <c r="K83" s="7" t="s">
        <v>15</v>
      </c>
      <c r="L83" s="7" t="s">
        <v>212</v>
      </c>
      <c r="M83" s="11"/>
      <c r="N83" s="11"/>
      <c r="O83" s="11"/>
      <c r="P83" s="11"/>
      <c r="Q83" s="11"/>
      <c r="R83" s="11"/>
      <c r="S83" s="11"/>
      <c r="T83" s="11"/>
      <c r="U83" s="11"/>
    </row>
    <row r="84" spans="1:21">
      <c r="A84" s="7" t="s">
        <v>217</v>
      </c>
      <c r="B84" s="7" t="s">
        <v>11</v>
      </c>
      <c r="C84" s="7" t="s">
        <v>218</v>
      </c>
      <c r="D84" s="8">
        <v>12667.2</v>
      </c>
      <c r="E84" s="9">
        <f t="shared" si="0"/>
        <v>12668</v>
      </c>
      <c r="F84" s="10">
        <v>0.15</v>
      </c>
      <c r="G84" s="8">
        <v>10767.12</v>
      </c>
      <c r="H84" s="8">
        <f t="shared" si="1"/>
        <v>10768</v>
      </c>
      <c r="I84" s="7" t="s">
        <v>13</v>
      </c>
      <c r="J84" s="7" t="s">
        <v>14</v>
      </c>
      <c r="K84" s="7" t="s">
        <v>15</v>
      </c>
      <c r="L84" s="7" t="s">
        <v>219</v>
      </c>
      <c r="M84" s="11"/>
      <c r="N84" s="11"/>
      <c r="O84" s="11"/>
      <c r="P84" s="11"/>
      <c r="Q84" s="11"/>
      <c r="R84" s="11"/>
      <c r="S84" s="11"/>
      <c r="T84" s="11"/>
      <c r="U84" s="11"/>
    </row>
    <row r="85" spans="1:21">
      <c r="A85" s="7" t="s">
        <v>220</v>
      </c>
      <c r="B85" s="7" t="s">
        <v>11</v>
      </c>
      <c r="C85" s="7" t="s">
        <v>221</v>
      </c>
      <c r="D85" s="8">
        <v>7573.65</v>
      </c>
      <c r="E85" s="9">
        <f t="shared" si="0"/>
        <v>7574</v>
      </c>
      <c r="F85" s="10">
        <v>0.15</v>
      </c>
      <c r="G85" s="8">
        <v>6437.6</v>
      </c>
      <c r="H85" s="8">
        <f t="shared" si="1"/>
        <v>6438</v>
      </c>
      <c r="I85" s="7" t="s">
        <v>19</v>
      </c>
      <c r="J85" s="7" t="s">
        <v>14</v>
      </c>
      <c r="K85" s="11" t="s">
        <v>15</v>
      </c>
      <c r="L85" s="7" t="s">
        <v>219</v>
      </c>
      <c r="M85" s="11"/>
      <c r="N85" s="11"/>
      <c r="O85" s="11"/>
      <c r="P85" s="11"/>
      <c r="Q85" s="11"/>
      <c r="R85" s="11"/>
      <c r="S85" s="11"/>
      <c r="T85" s="11"/>
      <c r="U85" s="11"/>
    </row>
    <row r="86" spans="1:21">
      <c r="A86" s="7" t="s">
        <v>222</v>
      </c>
      <c r="B86" s="7" t="s">
        <v>11</v>
      </c>
      <c r="C86" s="7" t="s">
        <v>223</v>
      </c>
      <c r="D86" s="8">
        <v>15148.35</v>
      </c>
      <c r="E86" s="9">
        <f t="shared" si="0"/>
        <v>15149</v>
      </c>
      <c r="F86" s="10">
        <v>0.15</v>
      </c>
      <c r="G86" s="8">
        <v>12876.1</v>
      </c>
      <c r="H86" s="8">
        <f t="shared" si="1"/>
        <v>12877</v>
      </c>
      <c r="I86" s="7" t="s">
        <v>22</v>
      </c>
      <c r="J86" s="7" t="s">
        <v>23</v>
      </c>
      <c r="K86" s="7" t="s">
        <v>15</v>
      </c>
      <c r="L86" s="11"/>
      <c r="M86" s="11"/>
      <c r="N86" s="11"/>
      <c r="O86" s="11"/>
      <c r="P86" s="11"/>
      <c r="Q86" s="11"/>
      <c r="R86" s="11"/>
      <c r="S86" s="11"/>
      <c r="T86" s="11"/>
      <c r="U86" s="11"/>
    </row>
    <row r="87" spans="1:21">
      <c r="A87" s="7" t="s">
        <v>224</v>
      </c>
      <c r="B87" s="7" t="s">
        <v>11</v>
      </c>
      <c r="C87" s="7" t="s">
        <v>225</v>
      </c>
      <c r="D87" s="8">
        <v>12667.2</v>
      </c>
      <c r="E87" s="9">
        <f t="shared" si="0"/>
        <v>12668</v>
      </c>
      <c r="F87" s="10">
        <v>0.15</v>
      </c>
      <c r="G87" s="8">
        <v>10767.12</v>
      </c>
      <c r="H87" s="8">
        <f t="shared" si="1"/>
        <v>10768</v>
      </c>
      <c r="I87" s="7" t="s">
        <v>13</v>
      </c>
      <c r="J87" s="7" t="s">
        <v>14</v>
      </c>
      <c r="K87" s="7" t="s">
        <v>15</v>
      </c>
      <c r="L87" s="7" t="s">
        <v>226</v>
      </c>
      <c r="M87" s="11"/>
      <c r="N87" s="11"/>
      <c r="O87" s="11"/>
      <c r="P87" s="11"/>
      <c r="Q87" s="11"/>
      <c r="R87" s="11"/>
      <c r="S87" s="11"/>
      <c r="T87" s="11"/>
      <c r="U87" s="11"/>
    </row>
    <row r="88" spans="1:21">
      <c r="A88" s="7" t="s">
        <v>227</v>
      </c>
      <c r="B88" s="7" t="s">
        <v>11</v>
      </c>
      <c r="C88" s="7" t="s">
        <v>228</v>
      </c>
      <c r="D88" s="8">
        <v>7573.65</v>
      </c>
      <c r="E88" s="9">
        <f t="shared" si="0"/>
        <v>7574</v>
      </c>
      <c r="F88" s="10">
        <v>0.15</v>
      </c>
      <c r="G88" s="8">
        <v>6437.6</v>
      </c>
      <c r="H88" s="8">
        <f t="shared" si="1"/>
        <v>6438</v>
      </c>
      <c r="I88" s="7" t="s">
        <v>19</v>
      </c>
      <c r="J88" s="7" t="s">
        <v>14</v>
      </c>
      <c r="K88" s="11" t="s">
        <v>15</v>
      </c>
      <c r="L88" s="7" t="s">
        <v>226</v>
      </c>
      <c r="M88" s="11"/>
      <c r="N88" s="11"/>
      <c r="O88" s="11"/>
      <c r="P88" s="11"/>
      <c r="Q88" s="11"/>
      <c r="R88" s="11"/>
      <c r="S88" s="11"/>
      <c r="T88" s="11"/>
      <c r="U88" s="11"/>
    </row>
    <row r="89" spans="1:21">
      <c r="A89" s="7" t="s">
        <v>229</v>
      </c>
      <c r="B89" s="7" t="s">
        <v>11</v>
      </c>
      <c r="C89" s="7" t="s">
        <v>230</v>
      </c>
      <c r="D89" s="8">
        <v>15148.35</v>
      </c>
      <c r="E89" s="9">
        <f t="shared" si="0"/>
        <v>15149</v>
      </c>
      <c r="F89" s="10">
        <v>0.15</v>
      </c>
      <c r="G89" s="8">
        <v>12876.1</v>
      </c>
      <c r="H89" s="8">
        <f t="shared" si="1"/>
        <v>12877</v>
      </c>
      <c r="I89" s="7" t="s">
        <v>22</v>
      </c>
      <c r="J89" s="7" t="s">
        <v>23</v>
      </c>
      <c r="K89" s="7" t="s">
        <v>15</v>
      </c>
      <c r="L89" s="11"/>
      <c r="M89" s="11"/>
      <c r="N89" s="11"/>
      <c r="O89" s="11"/>
      <c r="P89" s="11"/>
      <c r="Q89" s="11"/>
      <c r="R89" s="11"/>
      <c r="S89" s="11"/>
      <c r="T89" s="11"/>
      <c r="U89" s="11"/>
    </row>
    <row r="90" spans="1:21">
      <c r="A90" s="7" t="s">
        <v>231</v>
      </c>
      <c r="B90" s="7" t="s">
        <v>11</v>
      </c>
      <c r="C90" s="7" t="s">
        <v>232</v>
      </c>
      <c r="D90" s="8">
        <v>7573.65</v>
      </c>
      <c r="E90" s="9">
        <f t="shared" si="0"/>
        <v>7574</v>
      </c>
      <c r="F90" s="10">
        <v>0.15</v>
      </c>
      <c r="G90" s="8">
        <v>6437.6</v>
      </c>
      <c r="H90" s="8">
        <f t="shared" si="1"/>
        <v>6438</v>
      </c>
      <c r="I90" s="7" t="s">
        <v>19</v>
      </c>
      <c r="J90" s="7" t="s">
        <v>14</v>
      </c>
      <c r="K90" s="11" t="s">
        <v>15</v>
      </c>
      <c r="L90" s="11"/>
      <c r="M90" s="11"/>
      <c r="N90" s="11"/>
      <c r="O90" s="11"/>
      <c r="P90" s="11"/>
      <c r="Q90" s="11"/>
      <c r="R90" s="11"/>
      <c r="S90" s="11"/>
      <c r="T90" s="11"/>
      <c r="U90" s="11"/>
    </row>
    <row r="91" spans="1:21">
      <c r="A91" s="7" t="s">
        <v>233</v>
      </c>
      <c r="B91" s="7" t="s">
        <v>11</v>
      </c>
      <c r="C91" s="7" t="s">
        <v>234</v>
      </c>
      <c r="D91" s="8">
        <v>10120.950000000001</v>
      </c>
      <c r="E91" s="9">
        <f t="shared" si="0"/>
        <v>10121</v>
      </c>
      <c r="F91" s="10">
        <v>0.15</v>
      </c>
      <c r="G91" s="8">
        <v>8602.81</v>
      </c>
      <c r="H91" s="8">
        <f t="shared" si="1"/>
        <v>8603</v>
      </c>
      <c r="I91" s="7" t="s">
        <v>13</v>
      </c>
      <c r="J91" s="7" t="s">
        <v>14</v>
      </c>
      <c r="K91" s="7" t="s">
        <v>15</v>
      </c>
      <c r="L91" s="7" t="s">
        <v>235</v>
      </c>
      <c r="M91" s="11"/>
      <c r="N91" s="11"/>
      <c r="O91" s="11"/>
      <c r="P91" s="11"/>
      <c r="Q91" s="11"/>
      <c r="R91" s="11"/>
      <c r="S91" s="11"/>
      <c r="T91" s="11"/>
      <c r="U91" s="11"/>
    </row>
    <row r="92" spans="1:21">
      <c r="A92" s="7" t="s">
        <v>236</v>
      </c>
      <c r="B92" s="7" t="s">
        <v>11</v>
      </c>
      <c r="C92" s="7" t="s">
        <v>237</v>
      </c>
      <c r="D92" s="8">
        <v>7573.65</v>
      </c>
      <c r="E92" s="9">
        <f t="shared" si="0"/>
        <v>7574</v>
      </c>
      <c r="F92" s="10">
        <v>0.15</v>
      </c>
      <c r="G92" s="8">
        <v>6437.6</v>
      </c>
      <c r="H92" s="8">
        <f t="shared" si="1"/>
        <v>6438</v>
      </c>
      <c r="I92" s="7" t="s">
        <v>19</v>
      </c>
      <c r="J92" s="7" t="s">
        <v>14</v>
      </c>
      <c r="K92" s="11" t="s">
        <v>15</v>
      </c>
      <c r="L92" s="7" t="s">
        <v>235</v>
      </c>
      <c r="M92" s="11"/>
      <c r="N92" s="11"/>
      <c r="O92" s="11"/>
      <c r="P92" s="11"/>
      <c r="Q92" s="11"/>
      <c r="R92" s="11"/>
      <c r="S92" s="11"/>
      <c r="T92" s="11"/>
      <c r="U92" s="11"/>
    </row>
    <row r="93" spans="1:21">
      <c r="A93" s="7" t="s">
        <v>238</v>
      </c>
      <c r="B93" s="7" t="s">
        <v>11</v>
      </c>
      <c r="C93" s="7" t="s">
        <v>239</v>
      </c>
      <c r="D93" s="8">
        <v>7573.65</v>
      </c>
      <c r="E93" s="9">
        <f t="shared" si="0"/>
        <v>7574</v>
      </c>
      <c r="F93" s="10">
        <v>0.15</v>
      </c>
      <c r="G93" s="8">
        <v>6437.6</v>
      </c>
      <c r="H93" s="8">
        <f t="shared" si="1"/>
        <v>6438</v>
      </c>
      <c r="I93" s="7" t="s">
        <v>22</v>
      </c>
      <c r="J93" s="7" t="s">
        <v>23</v>
      </c>
      <c r="K93" s="7" t="s">
        <v>15</v>
      </c>
      <c r="L93" s="11"/>
      <c r="M93" s="11"/>
      <c r="N93" s="11"/>
      <c r="O93" s="11"/>
      <c r="P93" s="11"/>
      <c r="Q93" s="11"/>
      <c r="R93" s="11"/>
      <c r="S93" s="11"/>
      <c r="T93" s="11"/>
      <c r="U93" s="11"/>
    </row>
    <row r="94" spans="1:21">
      <c r="A94" s="7" t="s">
        <v>240</v>
      </c>
      <c r="B94" s="7" t="s">
        <v>11</v>
      </c>
      <c r="C94" s="7" t="s">
        <v>241</v>
      </c>
      <c r="D94" s="8">
        <v>12667.2</v>
      </c>
      <c r="E94" s="9">
        <f t="shared" si="0"/>
        <v>12668</v>
      </c>
      <c r="F94" s="10">
        <v>0.15</v>
      </c>
      <c r="G94" s="8">
        <v>10767.12</v>
      </c>
      <c r="H94" s="8">
        <f t="shared" si="1"/>
        <v>10768</v>
      </c>
      <c r="I94" s="7" t="s">
        <v>13</v>
      </c>
      <c r="J94" s="7" t="s">
        <v>14</v>
      </c>
      <c r="K94" s="7" t="s">
        <v>15</v>
      </c>
      <c r="L94" s="7" t="s">
        <v>242</v>
      </c>
      <c r="M94" s="11"/>
      <c r="N94" s="11"/>
      <c r="O94" s="11"/>
      <c r="P94" s="11"/>
      <c r="Q94" s="11"/>
      <c r="R94" s="11"/>
      <c r="S94" s="11"/>
      <c r="T94" s="11"/>
      <c r="U94" s="11"/>
    </row>
    <row r="95" spans="1:21">
      <c r="A95" s="7" t="s">
        <v>243</v>
      </c>
      <c r="B95" s="7" t="s">
        <v>11</v>
      </c>
      <c r="C95" s="7" t="s">
        <v>244</v>
      </c>
      <c r="D95" s="8">
        <v>10120.950000000001</v>
      </c>
      <c r="E95" s="9">
        <f t="shared" si="0"/>
        <v>10121</v>
      </c>
      <c r="F95" s="10">
        <v>0.15</v>
      </c>
      <c r="G95" s="8">
        <v>8602.81</v>
      </c>
      <c r="H95" s="8">
        <f t="shared" si="1"/>
        <v>8603</v>
      </c>
      <c r="I95" s="7" t="s">
        <v>13</v>
      </c>
      <c r="J95" s="7" t="s">
        <v>14</v>
      </c>
      <c r="K95" s="7" t="s">
        <v>15</v>
      </c>
      <c r="L95" s="7" t="s">
        <v>245</v>
      </c>
      <c r="M95" s="11"/>
      <c r="N95" s="11"/>
      <c r="O95" s="11"/>
      <c r="P95" s="11"/>
      <c r="Q95" s="11"/>
      <c r="R95" s="11"/>
      <c r="S95" s="11"/>
      <c r="T95" s="11"/>
      <c r="U95" s="11"/>
    </row>
    <row r="96" spans="1:21">
      <c r="A96" s="7" t="s">
        <v>246</v>
      </c>
      <c r="B96" s="7" t="s">
        <v>11</v>
      </c>
      <c r="C96" s="7" t="s">
        <v>247</v>
      </c>
      <c r="D96" s="8">
        <v>7573.65</v>
      </c>
      <c r="E96" s="9">
        <f t="shared" si="0"/>
        <v>7574</v>
      </c>
      <c r="F96" s="10">
        <v>0.15</v>
      </c>
      <c r="G96" s="8">
        <v>6437.6</v>
      </c>
      <c r="H96" s="8">
        <f t="shared" si="1"/>
        <v>6438</v>
      </c>
      <c r="I96" s="7" t="s">
        <v>19</v>
      </c>
      <c r="J96" s="7" t="s">
        <v>14</v>
      </c>
      <c r="K96" s="11" t="s">
        <v>15</v>
      </c>
      <c r="L96" s="7" t="s">
        <v>245</v>
      </c>
      <c r="M96" s="11"/>
      <c r="N96" s="11"/>
      <c r="O96" s="11"/>
      <c r="P96" s="11"/>
      <c r="Q96" s="11"/>
      <c r="R96" s="11"/>
      <c r="S96" s="11"/>
      <c r="T96" s="11"/>
      <c r="U96" s="11"/>
    </row>
    <row r="97" spans="1:21">
      <c r="A97" s="7" t="s">
        <v>248</v>
      </c>
      <c r="B97" s="7" t="s">
        <v>11</v>
      </c>
      <c r="C97" s="7" t="s">
        <v>249</v>
      </c>
      <c r="D97" s="8">
        <v>7573.65</v>
      </c>
      <c r="E97" s="9">
        <f t="shared" si="0"/>
        <v>7574</v>
      </c>
      <c r="F97" s="10">
        <v>0.15</v>
      </c>
      <c r="G97" s="8">
        <v>6437.6</v>
      </c>
      <c r="H97" s="8">
        <f t="shared" si="1"/>
        <v>6438</v>
      </c>
      <c r="I97" s="7" t="s">
        <v>22</v>
      </c>
      <c r="J97" s="7" t="s">
        <v>23</v>
      </c>
      <c r="K97" s="7" t="s">
        <v>15</v>
      </c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1:21">
      <c r="A98" s="17" t="s">
        <v>250</v>
      </c>
      <c r="B98" s="17" t="s">
        <v>11</v>
      </c>
      <c r="C98" s="17" t="s">
        <v>251</v>
      </c>
      <c r="D98" s="13">
        <v>500</v>
      </c>
      <c r="E98" s="18">
        <v>500</v>
      </c>
      <c r="F98" s="19">
        <v>0.15</v>
      </c>
      <c r="G98" s="13">
        <v>425</v>
      </c>
      <c r="H98" s="8">
        <f t="shared" si="1"/>
        <v>425</v>
      </c>
      <c r="I98" s="12" t="s">
        <v>19</v>
      </c>
      <c r="J98" s="17" t="s">
        <v>14</v>
      </c>
      <c r="K98" s="20" t="s">
        <v>15</v>
      </c>
      <c r="L98" s="12" t="s">
        <v>252</v>
      </c>
      <c r="M98" s="20"/>
      <c r="N98" s="20"/>
      <c r="O98" s="20"/>
      <c r="P98" s="20"/>
      <c r="Q98" s="20"/>
      <c r="R98" s="20"/>
      <c r="S98" s="20"/>
      <c r="T98" s="20"/>
      <c r="U98" s="20"/>
    </row>
    <row r="99" spans="1:21" ht="39">
      <c r="A99" s="12" t="s">
        <v>253</v>
      </c>
      <c r="B99" s="12" t="s">
        <v>11</v>
      </c>
      <c r="C99" s="12" t="s">
        <v>254</v>
      </c>
      <c r="D99" s="21" t="s">
        <v>255</v>
      </c>
      <c r="E99" s="14" t="s">
        <v>255</v>
      </c>
      <c r="F99" s="14" t="s">
        <v>255</v>
      </c>
      <c r="G99" s="21" t="s">
        <v>255</v>
      </c>
      <c r="H99" s="14" t="s">
        <v>255</v>
      </c>
      <c r="I99" s="12" t="s">
        <v>19</v>
      </c>
      <c r="J99" s="12" t="s">
        <v>14</v>
      </c>
      <c r="K99" s="16" t="s">
        <v>15</v>
      </c>
      <c r="L99" s="12" t="s">
        <v>256</v>
      </c>
      <c r="M99" s="16"/>
      <c r="N99" s="16"/>
      <c r="O99" s="16"/>
      <c r="P99" s="16"/>
      <c r="Q99" s="16"/>
      <c r="R99" s="16"/>
      <c r="S99" s="16"/>
      <c r="T99" s="16"/>
      <c r="U99" s="16"/>
    </row>
    <row r="100" spans="1:21">
      <c r="A100" s="12" t="s">
        <v>257</v>
      </c>
      <c r="B100" s="12" t="s">
        <v>11</v>
      </c>
      <c r="C100" s="12" t="s">
        <v>258</v>
      </c>
      <c r="D100" s="13">
        <v>231</v>
      </c>
      <c r="E100" s="14">
        <v>231</v>
      </c>
      <c r="F100" s="15">
        <v>0.15</v>
      </c>
      <c r="G100" s="13">
        <v>196.35</v>
      </c>
      <c r="H100" s="8">
        <f t="shared" ref="H100:H280" si="2">ROUNDUP(G100,0)</f>
        <v>197</v>
      </c>
      <c r="I100" s="12" t="s">
        <v>22</v>
      </c>
      <c r="J100" s="12" t="s">
        <v>122</v>
      </c>
      <c r="K100" s="16" t="s">
        <v>92</v>
      </c>
      <c r="L100" s="16"/>
      <c r="M100" s="16"/>
      <c r="N100" s="16"/>
      <c r="O100" s="16"/>
      <c r="P100" s="16"/>
      <c r="Q100" s="16"/>
      <c r="R100" s="16"/>
      <c r="S100" s="16"/>
      <c r="T100" s="16"/>
      <c r="U100" s="16"/>
    </row>
    <row r="101" spans="1:21">
      <c r="A101" s="7" t="s">
        <v>259</v>
      </c>
      <c r="B101" s="7" t="s">
        <v>11</v>
      </c>
      <c r="C101" s="7" t="s">
        <v>260</v>
      </c>
      <c r="D101" s="8">
        <v>463.05</v>
      </c>
      <c r="E101" s="9">
        <f t="shared" ref="E101:E214" si="3">ROUNDUP(D101,0)</f>
        <v>464</v>
      </c>
      <c r="F101" s="10">
        <v>0.15</v>
      </c>
      <c r="G101" s="8">
        <v>393.59</v>
      </c>
      <c r="H101" s="8">
        <f t="shared" si="2"/>
        <v>394</v>
      </c>
      <c r="I101" s="7" t="s">
        <v>22</v>
      </c>
      <c r="J101" s="7" t="s">
        <v>122</v>
      </c>
      <c r="K101" s="11" t="s">
        <v>92</v>
      </c>
      <c r="L101" s="11"/>
      <c r="M101" s="11"/>
      <c r="N101" s="11"/>
      <c r="O101" s="11"/>
      <c r="P101" s="11"/>
      <c r="Q101" s="11"/>
      <c r="R101" s="11"/>
      <c r="S101" s="11"/>
      <c r="T101" s="11"/>
      <c r="U101" s="11"/>
    </row>
    <row r="102" spans="1:21">
      <c r="A102" s="7" t="s">
        <v>261</v>
      </c>
      <c r="B102" s="7" t="s">
        <v>11</v>
      </c>
      <c r="C102" s="7" t="s">
        <v>262</v>
      </c>
      <c r="D102" s="8">
        <v>10120.950000000001</v>
      </c>
      <c r="E102" s="9">
        <f t="shared" si="3"/>
        <v>10121</v>
      </c>
      <c r="F102" s="10">
        <v>0.15</v>
      </c>
      <c r="G102" s="8">
        <v>8602.81</v>
      </c>
      <c r="H102" s="8">
        <f t="shared" si="2"/>
        <v>8603</v>
      </c>
      <c r="I102" s="7" t="s">
        <v>13</v>
      </c>
      <c r="J102" s="7" t="s">
        <v>14</v>
      </c>
      <c r="K102" s="7" t="s">
        <v>15</v>
      </c>
      <c r="L102" s="11"/>
      <c r="M102" s="11"/>
      <c r="N102" s="11"/>
      <c r="O102" s="11"/>
      <c r="P102" s="11"/>
      <c r="Q102" s="11"/>
      <c r="R102" s="11"/>
      <c r="S102" s="11"/>
      <c r="T102" s="11"/>
      <c r="U102" s="11"/>
    </row>
    <row r="103" spans="1:21">
      <c r="A103" s="7" t="s">
        <v>263</v>
      </c>
      <c r="B103" s="7" t="s">
        <v>11</v>
      </c>
      <c r="C103" s="7" t="s">
        <v>264</v>
      </c>
      <c r="D103" s="8">
        <v>7573.65</v>
      </c>
      <c r="E103" s="9">
        <f t="shared" si="3"/>
        <v>7574</v>
      </c>
      <c r="F103" s="10">
        <v>0.15</v>
      </c>
      <c r="G103" s="8">
        <v>6437.6</v>
      </c>
      <c r="H103" s="8">
        <f t="shared" si="2"/>
        <v>6438</v>
      </c>
      <c r="I103" s="7" t="s">
        <v>19</v>
      </c>
      <c r="J103" s="7" t="s">
        <v>14</v>
      </c>
      <c r="K103" s="11" t="s">
        <v>15</v>
      </c>
      <c r="L103" s="11"/>
      <c r="M103" s="11"/>
      <c r="N103" s="11"/>
      <c r="O103" s="11"/>
      <c r="P103" s="11"/>
      <c r="Q103" s="11"/>
      <c r="R103" s="11"/>
      <c r="S103" s="11"/>
      <c r="T103" s="11"/>
      <c r="U103" s="11"/>
    </row>
    <row r="104" spans="1:21">
      <c r="A104" s="7" t="s">
        <v>265</v>
      </c>
      <c r="B104" s="7" t="s">
        <v>11</v>
      </c>
      <c r="C104" s="7" t="s">
        <v>266</v>
      </c>
      <c r="D104" s="8">
        <v>7573.65</v>
      </c>
      <c r="E104" s="9">
        <f t="shared" si="3"/>
        <v>7574</v>
      </c>
      <c r="F104" s="10">
        <v>0.15</v>
      </c>
      <c r="G104" s="8">
        <v>6437.6</v>
      </c>
      <c r="H104" s="8">
        <f t="shared" si="2"/>
        <v>6438</v>
      </c>
      <c r="I104" s="7" t="s">
        <v>22</v>
      </c>
      <c r="J104" s="7" t="s">
        <v>23</v>
      </c>
      <c r="K104" s="7" t="s">
        <v>15</v>
      </c>
      <c r="L104" s="11"/>
      <c r="M104" s="11"/>
      <c r="N104" s="11"/>
      <c r="O104" s="11"/>
      <c r="P104" s="11"/>
      <c r="Q104" s="11"/>
      <c r="R104" s="11"/>
      <c r="S104" s="11"/>
      <c r="T104" s="11"/>
      <c r="U104" s="11"/>
    </row>
    <row r="105" spans="1:21">
      <c r="A105" s="7" t="s">
        <v>267</v>
      </c>
      <c r="B105" s="7" t="s">
        <v>11</v>
      </c>
      <c r="C105" s="7" t="s">
        <v>268</v>
      </c>
      <c r="D105" s="8">
        <v>7573.65</v>
      </c>
      <c r="E105" s="9">
        <f t="shared" si="3"/>
        <v>7574</v>
      </c>
      <c r="F105" s="10">
        <v>0.15</v>
      </c>
      <c r="G105" s="8">
        <v>6437.6</v>
      </c>
      <c r="H105" s="8">
        <f t="shared" si="2"/>
        <v>6438</v>
      </c>
      <c r="I105" s="7" t="s">
        <v>19</v>
      </c>
      <c r="J105" s="7" t="s">
        <v>14</v>
      </c>
      <c r="K105" s="11" t="s">
        <v>15</v>
      </c>
      <c r="L105" s="11"/>
      <c r="M105" s="11"/>
      <c r="N105" s="11"/>
      <c r="O105" s="11"/>
      <c r="P105" s="11"/>
      <c r="Q105" s="11"/>
      <c r="R105" s="11"/>
      <c r="S105" s="11"/>
      <c r="T105" s="11"/>
      <c r="U105" s="11"/>
    </row>
    <row r="106" spans="1:21">
      <c r="A106" s="7" t="s">
        <v>269</v>
      </c>
      <c r="B106" s="7" t="s">
        <v>11</v>
      </c>
      <c r="C106" s="7" t="s">
        <v>270</v>
      </c>
      <c r="D106" s="8">
        <v>10120.950000000001</v>
      </c>
      <c r="E106" s="9">
        <f t="shared" si="3"/>
        <v>10121</v>
      </c>
      <c r="F106" s="10">
        <v>0.15</v>
      </c>
      <c r="G106" s="8">
        <v>8602.81</v>
      </c>
      <c r="H106" s="8">
        <f t="shared" si="2"/>
        <v>8603</v>
      </c>
      <c r="I106" s="7" t="s">
        <v>13</v>
      </c>
      <c r="J106" s="7" t="s">
        <v>14</v>
      </c>
      <c r="K106" s="7" t="s">
        <v>15</v>
      </c>
      <c r="L106" s="11"/>
      <c r="M106" s="11"/>
      <c r="N106" s="11"/>
      <c r="O106" s="11"/>
      <c r="P106" s="11"/>
      <c r="Q106" s="11"/>
      <c r="R106" s="11"/>
      <c r="S106" s="11"/>
      <c r="T106" s="11"/>
      <c r="U106" s="11"/>
    </row>
    <row r="107" spans="1:21">
      <c r="A107" s="7" t="s">
        <v>271</v>
      </c>
      <c r="B107" s="7" t="s">
        <v>11</v>
      </c>
      <c r="C107" s="7" t="s">
        <v>272</v>
      </c>
      <c r="D107" s="8">
        <v>7573.65</v>
      </c>
      <c r="E107" s="9">
        <f t="shared" si="3"/>
        <v>7574</v>
      </c>
      <c r="F107" s="10">
        <v>0.15</v>
      </c>
      <c r="G107" s="8">
        <v>6437.6</v>
      </c>
      <c r="H107" s="8">
        <f t="shared" si="2"/>
        <v>6438</v>
      </c>
      <c r="I107" s="7" t="s">
        <v>22</v>
      </c>
      <c r="J107" s="7" t="s">
        <v>23</v>
      </c>
      <c r="K107" s="7" t="s">
        <v>15</v>
      </c>
      <c r="L107" s="11"/>
      <c r="M107" s="11"/>
      <c r="N107" s="11"/>
      <c r="O107" s="11"/>
      <c r="P107" s="11"/>
      <c r="Q107" s="11"/>
      <c r="R107" s="11"/>
      <c r="S107" s="11"/>
      <c r="T107" s="11"/>
      <c r="U107" s="11"/>
    </row>
    <row r="108" spans="1:21">
      <c r="A108" s="7" t="s">
        <v>273</v>
      </c>
      <c r="B108" s="7" t="s">
        <v>11</v>
      </c>
      <c r="C108" s="7" t="s">
        <v>274</v>
      </c>
      <c r="D108" s="8">
        <v>231</v>
      </c>
      <c r="E108" s="9">
        <f t="shared" si="3"/>
        <v>231</v>
      </c>
      <c r="F108" s="10">
        <v>0.15</v>
      </c>
      <c r="G108" s="8">
        <v>196.35</v>
      </c>
      <c r="H108" s="8">
        <f t="shared" si="2"/>
        <v>197</v>
      </c>
      <c r="I108" s="7" t="s">
        <v>22</v>
      </c>
      <c r="J108" s="7" t="s">
        <v>122</v>
      </c>
      <c r="K108" s="11" t="s">
        <v>15</v>
      </c>
      <c r="L108" s="11"/>
      <c r="M108" s="11"/>
      <c r="N108" s="11"/>
      <c r="O108" s="11"/>
      <c r="P108" s="11"/>
      <c r="Q108" s="11"/>
      <c r="R108" s="11"/>
      <c r="S108" s="11"/>
      <c r="T108" s="11"/>
      <c r="U108" s="11"/>
    </row>
    <row r="109" spans="1:21">
      <c r="A109" s="7" t="s">
        <v>275</v>
      </c>
      <c r="B109" s="7" t="s">
        <v>11</v>
      </c>
      <c r="C109" s="7" t="s">
        <v>276</v>
      </c>
      <c r="D109" s="8">
        <v>10120.950000000001</v>
      </c>
      <c r="E109" s="9">
        <f t="shared" si="3"/>
        <v>10121</v>
      </c>
      <c r="F109" s="10">
        <v>0.15</v>
      </c>
      <c r="G109" s="8">
        <v>8602.81</v>
      </c>
      <c r="H109" s="8">
        <f t="shared" si="2"/>
        <v>8603</v>
      </c>
      <c r="I109" s="7" t="s">
        <v>13</v>
      </c>
      <c r="J109" s="7" t="s">
        <v>14</v>
      </c>
      <c r="K109" s="7" t="s">
        <v>15</v>
      </c>
      <c r="L109" s="7" t="s">
        <v>277</v>
      </c>
      <c r="M109" s="11"/>
      <c r="N109" s="11"/>
      <c r="O109" s="11"/>
      <c r="P109" s="11"/>
      <c r="Q109" s="11"/>
      <c r="R109" s="11"/>
      <c r="S109" s="11"/>
      <c r="T109" s="11"/>
      <c r="U109" s="11"/>
    </row>
    <row r="110" spans="1:21">
      <c r="A110" s="7" t="s">
        <v>278</v>
      </c>
      <c r="B110" s="7" t="s">
        <v>11</v>
      </c>
      <c r="C110" s="7" t="s">
        <v>279</v>
      </c>
      <c r="D110" s="8">
        <v>7573.65</v>
      </c>
      <c r="E110" s="9">
        <f t="shared" si="3"/>
        <v>7574</v>
      </c>
      <c r="F110" s="10">
        <v>0.15</v>
      </c>
      <c r="G110" s="8">
        <v>6437.6</v>
      </c>
      <c r="H110" s="8">
        <f t="shared" si="2"/>
        <v>6438</v>
      </c>
      <c r="I110" s="7" t="s">
        <v>19</v>
      </c>
      <c r="J110" s="7" t="s">
        <v>14</v>
      </c>
      <c r="K110" s="11" t="s">
        <v>15</v>
      </c>
      <c r="L110" s="7" t="s">
        <v>277</v>
      </c>
      <c r="M110" s="11"/>
      <c r="N110" s="11"/>
      <c r="O110" s="11"/>
      <c r="P110" s="11"/>
      <c r="Q110" s="11"/>
      <c r="R110" s="11"/>
      <c r="S110" s="11"/>
      <c r="T110" s="11"/>
      <c r="U110" s="11"/>
    </row>
    <row r="111" spans="1:21">
      <c r="A111" s="7" t="s">
        <v>280</v>
      </c>
      <c r="B111" s="7" t="s">
        <v>11</v>
      </c>
      <c r="C111" s="7" t="s">
        <v>281</v>
      </c>
      <c r="D111" s="8">
        <v>7573.65</v>
      </c>
      <c r="E111" s="9">
        <f t="shared" si="3"/>
        <v>7574</v>
      </c>
      <c r="F111" s="10">
        <v>0.15</v>
      </c>
      <c r="G111" s="8">
        <v>6437.6</v>
      </c>
      <c r="H111" s="8">
        <f t="shared" si="2"/>
        <v>6438</v>
      </c>
      <c r="I111" s="7" t="s">
        <v>22</v>
      </c>
      <c r="J111" s="7" t="s">
        <v>23</v>
      </c>
      <c r="K111" s="7" t="s">
        <v>15</v>
      </c>
      <c r="L111" s="11"/>
      <c r="M111" s="11"/>
      <c r="N111" s="11"/>
      <c r="O111" s="11"/>
      <c r="P111" s="11"/>
      <c r="Q111" s="11"/>
      <c r="R111" s="11"/>
      <c r="S111" s="11"/>
      <c r="T111" s="11"/>
      <c r="U111" s="11"/>
    </row>
    <row r="112" spans="1:21">
      <c r="A112" s="7" t="s">
        <v>282</v>
      </c>
      <c r="B112" s="7" t="s">
        <v>11</v>
      </c>
      <c r="C112" s="7" t="s">
        <v>283</v>
      </c>
      <c r="D112" s="8">
        <v>7573.65</v>
      </c>
      <c r="E112" s="9">
        <f t="shared" si="3"/>
        <v>7574</v>
      </c>
      <c r="F112" s="10">
        <v>0.15</v>
      </c>
      <c r="G112" s="8">
        <v>6437.6</v>
      </c>
      <c r="H112" s="8">
        <f t="shared" si="2"/>
        <v>6438</v>
      </c>
      <c r="I112" s="7" t="s">
        <v>19</v>
      </c>
      <c r="J112" s="7" t="s">
        <v>14</v>
      </c>
      <c r="K112" s="11" t="s">
        <v>15</v>
      </c>
      <c r="L112" s="11"/>
      <c r="M112" s="11"/>
      <c r="N112" s="11"/>
      <c r="O112" s="11"/>
      <c r="P112" s="11"/>
      <c r="Q112" s="11"/>
      <c r="R112" s="11"/>
      <c r="S112" s="11"/>
      <c r="T112" s="11"/>
      <c r="U112" s="11"/>
    </row>
    <row r="113" spans="1:21">
      <c r="A113" s="7" t="s">
        <v>284</v>
      </c>
      <c r="B113" s="7" t="s">
        <v>11</v>
      </c>
      <c r="C113" s="7" t="s">
        <v>285</v>
      </c>
      <c r="D113" s="8">
        <v>10120.950000000001</v>
      </c>
      <c r="E113" s="9">
        <f t="shared" si="3"/>
        <v>10121</v>
      </c>
      <c r="F113" s="10">
        <v>0.15</v>
      </c>
      <c r="G113" s="8">
        <v>8602.81</v>
      </c>
      <c r="H113" s="8">
        <f t="shared" si="2"/>
        <v>8603</v>
      </c>
      <c r="I113" s="7" t="s">
        <v>13</v>
      </c>
      <c r="J113" s="7" t="s">
        <v>14</v>
      </c>
      <c r="K113" s="7" t="s">
        <v>15</v>
      </c>
      <c r="L113" s="7" t="s">
        <v>286</v>
      </c>
      <c r="M113" s="11"/>
      <c r="N113" s="11"/>
      <c r="O113" s="11"/>
      <c r="P113" s="11"/>
      <c r="Q113" s="11"/>
      <c r="R113" s="11"/>
      <c r="S113" s="11"/>
      <c r="T113" s="11"/>
      <c r="U113" s="11"/>
    </row>
    <row r="114" spans="1:21">
      <c r="A114" s="7" t="s">
        <v>287</v>
      </c>
      <c r="B114" s="7" t="s">
        <v>11</v>
      </c>
      <c r="C114" s="7" t="s">
        <v>288</v>
      </c>
      <c r="D114" s="8">
        <v>7573.65</v>
      </c>
      <c r="E114" s="9">
        <f t="shared" si="3"/>
        <v>7574</v>
      </c>
      <c r="F114" s="10">
        <v>0.15</v>
      </c>
      <c r="G114" s="8">
        <v>6437.6</v>
      </c>
      <c r="H114" s="8">
        <f t="shared" si="2"/>
        <v>6438</v>
      </c>
      <c r="I114" s="7" t="s">
        <v>22</v>
      </c>
      <c r="J114" s="7" t="s">
        <v>23</v>
      </c>
      <c r="K114" s="7" t="s">
        <v>15</v>
      </c>
      <c r="L114" s="11"/>
      <c r="M114" s="11"/>
      <c r="N114" s="11"/>
      <c r="O114" s="11"/>
      <c r="P114" s="11"/>
      <c r="Q114" s="11"/>
      <c r="R114" s="11"/>
      <c r="S114" s="11"/>
      <c r="T114" s="11"/>
      <c r="U114" s="11"/>
    </row>
    <row r="115" spans="1:21">
      <c r="A115" s="7" t="s">
        <v>289</v>
      </c>
      <c r="B115" s="7" t="s">
        <v>11</v>
      </c>
      <c r="C115" s="7" t="s">
        <v>290</v>
      </c>
      <c r="D115" s="8">
        <v>10120.950000000001</v>
      </c>
      <c r="E115" s="9">
        <f t="shared" si="3"/>
        <v>10121</v>
      </c>
      <c r="F115" s="10">
        <v>0.15</v>
      </c>
      <c r="G115" s="8">
        <v>8602.81</v>
      </c>
      <c r="H115" s="8">
        <f t="shared" si="2"/>
        <v>8603</v>
      </c>
      <c r="I115" s="7" t="s">
        <v>13</v>
      </c>
      <c r="J115" s="7" t="s">
        <v>14</v>
      </c>
      <c r="K115" s="7" t="s">
        <v>15</v>
      </c>
      <c r="L115" s="7" t="s">
        <v>291</v>
      </c>
      <c r="M115" s="11"/>
      <c r="N115" s="11"/>
      <c r="O115" s="11"/>
      <c r="P115" s="11"/>
      <c r="Q115" s="11"/>
      <c r="R115" s="11"/>
      <c r="S115" s="11"/>
      <c r="T115" s="11"/>
      <c r="U115" s="11"/>
    </row>
    <row r="116" spans="1:21">
      <c r="A116" s="7" t="s">
        <v>292</v>
      </c>
      <c r="B116" s="7" t="s">
        <v>11</v>
      </c>
      <c r="C116" s="7" t="s">
        <v>293</v>
      </c>
      <c r="D116" s="8">
        <v>7573.65</v>
      </c>
      <c r="E116" s="9">
        <f t="shared" si="3"/>
        <v>7574</v>
      </c>
      <c r="F116" s="10">
        <v>0.15</v>
      </c>
      <c r="G116" s="8">
        <v>6437.6</v>
      </c>
      <c r="H116" s="8">
        <f t="shared" si="2"/>
        <v>6438</v>
      </c>
      <c r="I116" s="7" t="s">
        <v>19</v>
      </c>
      <c r="J116" s="7" t="s">
        <v>14</v>
      </c>
      <c r="K116" s="11" t="s">
        <v>15</v>
      </c>
      <c r="L116" s="7" t="s">
        <v>291</v>
      </c>
      <c r="M116" s="11"/>
      <c r="N116" s="11"/>
      <c r="O116" s="11"/>
      <c r="P116" s="11"/>
      <c r="Q116" s="11"/>
      <c r="R116" s="11"/>
      <c r="S116" s="11"/>
      <c r="T116" s="11"/>
      <c r="U116" s="11"/>
    </row>
    <row r="117" spans="1:21">
      <c r="A117" s="7" t="s">
        <v>294</v>
      </c>
      <c r="B117" s="7" t="s">
        <v>11</v>
      </c>
      <c r="C117" s="7" t="s">
        <v>295</v>
      </c>
      <c r="D117" s="8">
        <v>7573.65</v>
      </c>
      <c r="E117" s="9">
        <f t="shared" si="3"/>
        <v>7574</v>
      </c>
      <c r="F117" s="10">
        <v>0.15</v>
      </c>
      <c r="G117" s="8">
        <v>6437.6</v>
      </c>
      <c r="H117" s="8">
        <f t="shared" si="2"/>
        <v>6438</v>
      </c>
      <c r="I117" s="7" t="s">
        <v>22</v>
      </c>
      <c r="J117" s="7" t="s">
        <v>23</v>
      </c>
      <c r="K117" s="7" t="s">
        <v>15</v>
      </c>
      <c r="L117" s="11"/>
      <c r="M117" s="11"/>
      <c r="N117" s="11"/>
      <c r="O117" s="11"/>
      <c r="P117" s="11"/>
      <c r="Q117" s="11"/>
      <c r="R117" s="11"/>
      <c r="S117" s="11"/>
      <c r="T117" s="11"/>
      <c r="U117" s="11"/>
    </row>
    <row r="118" spans="1:21">
      <c r="A118" s="7" t="s">
        <v>296</v>
      </c>
      <c r="B118" s="7" t="s">
        <v>11</v>
      </c>
      <c r="C118" s="7" t="s">
        <v>297</v>
      </c>
      <c r="D118" s="8">
        <v>10120.950000000001</v>
      </c>
      <c r="E118" s="9">
        <f t="shared" si="3"/>
        <v>10121</v>
      </c>
      <c r="F118" s="10">
        <v>0.15</v>
      </c>
      <c r="G118" s="8">
        <v>8602.81</v>
      </c>
      <c r="H118" s="8">
        <f t="shared" si="2"/>
        <v>8603</v>
      </c>
      <c r="I118" s="7" t="s">
        <v>13</v>
      </c>
      <c r="J118" s="7" t="s">
        <v>14</v>
      </c>
      <c r="K118" s="7" t="s">
        <v>15</v>
      </c>
      <c r="L118" s="7" t="s">
        <v>298</v>
      </c>
      <c r="M118" s="11"/>
      <c r="N118" s="11"/>
      <c r="O118" s="11"/>
      <c r="P118" s="11"/>
      <c r="Q118" s="11"/>
      <c r="R118" s="11"/>
      <c r="S118" s="11"/>
      <c r="T118" s="11"/>
      <c r="U118" s="11"/>
    </row>
    <row r="119" spans="1:21">
      <c r="A119" s="7" t="s">
        <v>299</v>
      </c>
      <c r="B119" s="7" t="s">
        <v>11</v>
      </c>
      <c r="C119" s="7" t="s">
        <v>300</v>
      </c>
      <c r="D119" s="8">
        <v>7573.65</v>
      </c>
      <c r="E119" s="9">
        <f t="shared" si="3"/>
        <v>7574</v>
      </c>
      <c r="F119" s="10">
        <v>0.15</v>
      </c>
      <c r="G119" s="8">
        <v>6437.6</v>
      </c>
      <c r="H119" s="8">
        <f t="shared" si="2"/>
        <v>6438</v>
      </c>
      <c r="I119" s="7" t="s">
        <v>19</v>
      </c>
      <c r="J119" s="7" t="s">
        <v>14</v>
      </c>
      <c r="K119" s="11" t="s">
        <v>15</v>
      </c>
      <c r="L119" s="7" t="s">
        <v>298</v>
      </c>
      <c r="M119" s="11"/>
      <c r="N119" s="11"/>
      <c r="O119" s="11"/>
      <c r="P119" s="11"/>
      <c r="Q119" s="11"/>
      <c r="R119" s="11"/>
      <c r="S119" s="11"/>
      <c r="T119" s="11"/>
      <c r="U119" s="11"/>
    </row>
    <row r="120" spans="1:21">
      <c r="A120" s="7" t="s">
        <v>301</v>
      </c>
      <c r="B120" s="7" t="s">
        <v>11</v>
      </c>
      <c r="C120" s="7" t="s">
        <v>302</v>
      </c>
      <c r="D120" s="8">
        <v>7573.65</v>
      </c>
      <c r="E120" s="9">
        <f t="shared" si="3"/>
        <v>7574</v>
      </c>
      <c r="F120" s="10">
        <v>0.15</v>
      </c>
      <c r="G120" s="8">
        <v>6437.6</v>
      </c>
      <c r="H120" s="8">
        <f t="shared" si="2"/>
        <v>6438</v>
      </c>
      <c r="I120" s="7" t="s">
        <v>22</v>
      </c>
      <c r="J120" s="7" t="s">
        <v>23</v>
      </c>
      <c r="K120" s="7" t="s">
        <v>15</v>
      </c>
      <c r="L120" s="11"/>
      <c r="M120" s="11"/>
      <c r="N120" s="11"/>
      <c r="O120" s="11"/>
      <c r="P120" s="11"/>
      <c r="Q120" s="11"/>
      <c r="R120" s="11"/>
      <c r="S120" s="11"/>
      <c r="T120" s="11"/>
      <c r="U120" s="11"/>
    </row>
    <row r="121" spans="1:21">
      <c r="A121" s="7" t="s">
        <v>303</v>
      </c>
      <c r="B121" s="7" t="s">
        <v>11</v>
      </c>
      <c r="C121" s="7" t="s">
        <v>304</v>
      </c>
      <c r="D121" s="8">
        <v>1135.05</v>
      </c>
      <c r="E121" s="9">
        <f t="shared" si="3"/>
        <v>1136</v>
      </c>
      <c r="F121" s="10">
        <v>0.15</v>
      </c>
      <c r="G121" s="8">
        <v>964.79</v>
      </c>
      <c r="H121" s="8">
        <f t="shared" si="2"/>
        <v>965</v>
      </c>
      <c r="I121" s="7" t="s">
        <v>19</v>
      </c>
      <c r="J121" s="7" t="s">
        <v>14</v>
      </c>
      <c r="K121" s="7" t="s">
        <v>15</v>
      </c>
      <c r="L121" s="7" t="s">
        <v>305</v>
      </c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1:21">
      <c r="A122" s="7" t="s">
        <v>306</v>
      </c>
      <c r="B122" s="7" t="s">
        <v>11</v>
      </c>
      <c r="C122" s="7" t="s">
        <v>307</v>
      </c>
      <c r="D122" s="8">
        <v>1703.1</v>
      </c>
      <c r="E122" s="9">
        <f t="shared" si="3"/>
        <v>1704</v>
      </c>
      <c r="F122" s="10">
        <v>0.15</v>
      </c>
      <c r="G122" s="8">
        <v>1447.64</v>
      </c>
      <c r="H122" s="8">
        <f t="shared" si="2"/>
        <v>1448</v>
      </c>
      <c r="I122" s="7" t="s">
        <v>19</v>
      </c>
      <c r="J122" s="7" t="s">
        <v>14</v>
      </c>
      <c r="K122" s="7" t="s">
        <v>15</v>
      </c>
      <c r="L122" s="7" t="s">
        <v>308</v>
      </c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1:21">
      <c r="A123" s="7" t="s">
        <v>309</v>
      </c>
      <c r="B123" s="7" t="s">
        <v>11</v>
      </c>
      <c r="C123" s="7" t="s">
        <v>310</v>
      </c>
      <c r="D123" s="8">
        <v>10120.950000000001</v>
      </c>
      <c r="E123" s="9">
        <f t="shared" si="3"/>
        <v>10121</v>
      </c>
      <c r="F123" s="10">
        <v>0.15</v>
      </c>
      <c r="G123" s="8">
        <v>8602.81</v>
      </c>
      <c r="H123" s="8">
        <f t="shared" si="2"/>
        <v>8603</v>
      </c>
      <c r="I123" s="7" t="s">
        <v>13</v>
      </c>
      <c r="J123" s="7" t="s">
        <v>14</v>
      </c>
      <c r="K123" s="7" t="s">
        <v>15</v>
      </c>
      <c r="L123" s="7" t="s">
        <v>311</v>
      </c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1:21">
      <c r="A124" s="7" t="s">
        <v>312</v>
      </c>
      <c r="B124" s="7" t="s">
        <v>11</v>
      </c>
      <c r="C124" s="7" t="s">
        <v>313</v>
      </c>
      <c r="D124" s="8">
        <v>7573.65</v>
      </c>
      <c r="E124" s="9">
        <f t="shared" si="3"/>
        <v>7574</v>
      </c>
      <c r="F124" s="10">
        <v>0.15</v>
      </c>
      <c r="G124" s="8">
        <v>6437.6</v>
      </c>
      <c r="H124" s="8">
        <f t="shared" si="2"/>
        <v>6438</v>
      </c>
      <c r="I124" s="7" t="s">
        <v>19</v>
      </c>
      <c r="J124" s="7" t="s">
        <v>14</v>
      </c>
      <c r="K124" s="11" t="s">
        <v>15</v>
      </c>
      <c r="L124" s="7" t="s">
        <v>311</v>
      </c>
      <c r="M124" s="11"/>
      <c r="N124" s="11"/>
      <c r="O124" s="11"/>
      <c r="P124" s="11"/>
      <c r="Q124" s="11"/>
      <c r="R124" s="11"/>
      <c r="S124" s="11"/>
      <c r="T124" s="11"/>
      <c r="U124" s="11"/>
    </row>
    <row r="125" spans="1:21">
      <c r="A125" s="7" t="s">
        <v>314</v>
      </c>
      <c r="B125" s="7" t="s">
        <v>11</v>
      </c>
      <c r="C125" s="7" t="s">
        <v>315</v>
      </c>
      <c r="D125" s="8">
        <v>7573.65</v>
      </c>
      <c r="E125" s="9">
        <f t="shared" si="3"/>
        <v>7574</v>
      </c>
      <c r="F125" s="10">
        <v>0.15</v>
      </c>
      <c r="G125" s="8">
        <v>6437.6</v>
      </c>
      <c r="H125" s="8">
        <f t="shared" si="2"/>
        <v>6438</v>
      </c>
      <c r="I125" s="7" t="s">
        <v>22</v>
      </c>
      <c r="J125" s="7" t="s">
        <v>23</v>
      </c>
      <c r="K125" s="7" t="s">
        <v>15</v>
      </c>
      <c r="L125" s="11"/>
      <c r="M125" s="11"/>
      <c r="N125" s="11"/>
      <c r="O125" s="11"/>
      <c r="P125" s="11"/>
      <c r="Q125" s="11"/>
      <c r="R125" s="11"/>
      <c r="S125" s="11"/>
      <c r="T125" s="11"/>
      <c r="U125" s="11"/>
    </row>
    <row r="126" spans="1:21">
      <c r="A126" s="7" t="s">
        <v>316</v>
      </c>
      <c r="B126" s="7" t="s">
        <v>11</v>
      </c>
      <c r="C126" s="7" t="s">
        <v>317</v>
      </c>
      <c r="D126" s="8">
        <v>14850.15</v>
      </c>
      <c r="E126" s="9">
        <f t="shared" si="3"/>
        <v>14851</v>
      </c>
      <c r="F126" s="10">
        <v>0.15</v>
      </c>
      <c r="G126" s="8">
        <v>12622.63</v>
      </c>
      <c r="H126" s="8">
        <f t="shared" si="2"/>
        <v>12623</v>
      </c>
      <c r="I126" s="7" t="s">
        <v>13</v>
      </c>
      <c r="J126" s="7" t="s">
        <v>14</v>
      </c>
      <c r="K126" s="7" t="s">
        <v>15</v>
      </c>
      <c r="L126" s="7" t="s">
        <v>318</v>
      </c>
      <c r="M126" s="11"/>
      <c r="N126" s="11"/>
      <c r="O126" s="11"/>
      <c r="P126" s="11"/>
      <c r="Q126" s="11"/>
      <c r="R126" s="11"/>
      <c r="S126" s="11"/>
      <c r="T126" s="11"/>
      <c r="U126" s="11"/>
    </row>
    <row r="127" spans="1:21">
      <c r="A127" s="7" t="s">
        <v>319</v>
      </c>
      <c r="B127" s="7" t="s">
        <v>11</v>
      </c>
      <c r="C127" s="7" t="s">
        <v>320</v>
      </c>
      <c r="D127" s="8">
        <v>9899.4</v>
      </c>
      <c r="E127" s="9">
        <f t="shared" si="3"/>
        <v>9900</v>
      </c>
      <c r="F127" s="10">
        <v>0.15</v>
      </c>
      <c r="G127" s="8">
        <v>8414.49</v>
      </c>
      <c r="H127" s="8">
        <f t="shared" si="2"/>
        <v>8415</v>
      </c>
      <c r="I127" s="7" t="s">
        <v>19</v>
      </c>
      <c r="J127" s="7" t="s">
        <v>14</v>
      </c>
      <c r="K127" s="11" t="s">
        <v>15</v>
      </c>
      <c r="L127" s="7" t="s">
        <v>318</v>
      </c>
      <c r="M127" s="11"/>
      <c r="N127" s="11"/>
      <c r="O127" s="11"/>
      <c r="P127" s="11"/>
      <c r="Q127" s="11"/>
      <c r="R127" s="11"/>
      <c r="S127" s="11"/>
      <c r="T127" s="11"/>
      <c r="U127" s="11"/>
    </row>
    <row r="128" spans="1:21">
      <c r="A128" s="7" t="s">
        <v>321</v>
      </c>
      <c r="B128" s="7" t="s">
        <v>11</v>
      </c>
      <c r="C128" s="7" t="s">
        <v>322</v>
      </c>
      <c r="D128" s="8">
        <v>9900.4500000000007</v>
      </c>
      <c r="E128" s="9">
        <f t="shared" si="3"/>
        <v>9901</v>
      </c>
      <c r="F128" s="10">
        <v>0.15</v>
      </c>
      <c r="G128" s="8">
        <v>8415.3799999999992</v>
      </c>
      <c r="H128" s="8">
        <f t="shared" si="2"/>
        <v>8416</v>
      </c>
      <c r="I128" s="7" t="s">
        <v>22</v>
      </c>
      <c r="J128" s="7" t="s">
        <v>23</v>
      </c>
      <c r="K128" s="7" t="s">
        <v>15</v>
      </c>
      <c r="L128" s="11" t="s">
        <v>323</v>
      </c>
      <c r="M128" s="11"/>
      <c r="N128" s="11"/>
      <c r="O128" s="11"/>
      <c r="P128" s="11"/>
      <c r="Q128" s="11"/>
      <c r="R128" s="11"/>
      <c r="S128" s="11"/>
      <c r="T128" s="11"/>
      <c r="U128" s="11"/>
    </row>
    <row r="129" spans="1:21">
      <c r="A129" s="7" t="s">
        <v>324</v>
      </c>
      <c r="B129" s="7" t="s">
        <v>11</v>
      </c>
      <c r="C129" s="7" t="s">
        <v>325</v>
      </c>
      <c r="D129" s="8">
        <v>5456.85</v>
      </c>
      <c r="E129" s="9">
        <f t="shared" si="3"/>
        <v>5457</v>
      </c>
      <c r="F129" s="10">
        <v>0.15</v>
      </c>
      <c r="G129" s="8">
        <v>4638.32</v>
      </c>
      <c r="H129" s="8">
        <f t="shared" si="2"/>
        <v>4639</v>
      </c>
      <c r="I129" s="7" t="s">
        <v>13</v>
      </c>
      <c r="J129" s="7" t="s">
        <v>14</v>
      </c>
      <c r="K129" s="7" t="s">
        <v>15</v>
      </c>
      <c r="L129" s="7" t="s">
        <v>326</v>
      </c>
      <c r="M129" s="11"/>
      <c r="N129" s="11"/>
      <c r="O129" s="11"/>
      <c r="P129" s="11"/>
      <c r="Q129" s="11"/>
      <c r="R129" s="11"/>
      <c r="S129" s="11"/>
      <c r="T129" s="11"/>
      <c r="U129" s="11"/>
    </row>
    <row r="130" spans="1:21">
      <c r="A130" s="7" t="s">
        <v>327</v>
      </c>
      <c r="B130" s="7" t="s">
        <v>11</v>
      </c>
      <c r="C130" s="7" t="s">
        <v>328</v>
      </c>
      <c r="D130" s="8">
        <v>3638.25</v>
      </c>
      <c r="E130" s="9">
        <f t="shared" si="3"/>
        <v>3639</v>
      </c>
      <c r="F130" s="10">
        <v>0.15</v>
      </c>
      <c r="G130" s="8">
        <v>3092.51</v>
      </c>
      <c r="H130" s="8">
        <f t="shared" si="2"/>
        <v>3093</v>
      </c>
      <c r="I130" s="7" t="s">
        <v>19</v>
      </c>
      <c r="J130" s="7" t="s">
        <v>14</v>
      </c>
      <c r="K130" s="11" t="s">
        <v>15</v>
      </c>
      <c r="L130" s="7" t="s">
        <v>326</v>
      </c>
      <c r="M130" s="11"/>
      <c r="N130" s="11"/>
      <c r="O130" s="11"/>
      <c r="P130" s="11"/>
      <c r="Q130" s="11"/>
      <c r="R130" s="11"/>
      <c r="S130" s="11"/>
      <c r="T130" s="11"/>
      <c r="U130" s="11"/>
    </row>
    <row r="131" spans="1:21">
      <c r="A131" s="7" t="s">
        <v>329</v>
      </c>
      <c r="B131" s="7" t="s">
        <v>11</v>
      </c>
      <c r="C131" s="7" t="s">
        <v>330</v>
      </c>
      <c r="D131" s="8">
        <v>3638.25</v>
      </c>
      <c r="E131" s="9">
        <f t="shared" si="3"/>
        <v>3639</v>
      </c>
      <c r="F131" s="10">
        <v>0.15</v>
      </c>
      <c r="G131" s="8">
        <v>3092.51</v>
      </c>
      <c r="H131" s="8">
        <f t="shared" si="2"/>
        <v>3093</v>
      </c>
      <c r="I131" s="7" t="s">
        <v>22</v>
      </c>
      <c r="J131" s="7" t="s">
        <v>23</v>
      </c>
      <c r="K131" s="7" t="s">
        <v>15</v>
      </c>
      <c r="L131" s="7" t="s">
        <v>326</v>
      </c>
      <c r="M131" s="11"/>
      <c r="N131" s="11"/>
      <c r="O131" s="11"/>
      <c r="P131" s="11"/>
      <c r="Q131" s="11"/>
      <c r="R131" s="11"/>
      <c r="S131" s="11"/>
      <c r="T131" s="11"/>
      <c r="U131" s="11"/>
    </row>
    <row r="132" spans="1:21">
      <c r="A132" s="7" t="s">
        <v>331</v>
      </c>
      <c r="B132" s="7" t="s">
        <v>11</v>
      </c>
      <c r="C132" s="7" t="s">
        <v>332</v>
      </c>
      <c r="D132" s="8">
        <v>10120.950000000001</v>
      </c>
      <c r="E132" s="9">
        <f t="shared" si="3"/>
        <v>10121</v>
      </c>
      <c r="F132" s="10">
        <v>0.15</v>
      </c>
      <c r="G132" s="8">
        <v>8602.81</v>
      </c>
      <c r="H132" s="8">
        <f t="shared" si="2"/>
        <v>8603</v>
      </c>
      <c r="I132" s="7" t="s">
        <v>13</v>
      </c>
      <c r="J132" s="7" t="s">
        <v>14</v>
      </c>
      <c r="K132" s="7" t="s">
        <v>15</v>
      </c>
      <c r="L132" s="7" t="s">
        <v>333</v>
      </c>
      <c r="M132" s="11"/>
      <c r="N132" s="11"/>
      <c r="O132" s="11"/>
      <c r="P132" s="11"/>
      <c r="Q132" s="11"/>
      <c r="R132" s="11"/>
      <c r="S132" s="11"/>
      <c r="T132" s="11"/>
      <c r="U132" s="11"/>
    </row>
    <row r="133" spans="1:21">
      <c r="A133" s="7" t="s">
        <v>334</v>
      </c>
      <c r="B133" s="7" t="s">
        <v>11</v>
      </c>
      <c r="C133" s="7" t="s">
        <v>335</v>
      </c>
      <c r="D133" s="8">
        <v>7573.65</v>
      </c>
      <c r="E133" s="9">
        <f t="shared" si="3"/>
        <v>7574</v>
      </c>
      <c r="F133" s="10">
        <v>0.15</v>
      </c>
      <c r="G133" s="8">
        <v>6437.6</v>
      </c>
      <c r="H133" s="8">
        <f t="shared" si="2"/>
        <v>6438</v>
      </c>
      <c r="I133" s="7" t="s">
        <v>19</v>
      </c>
      <c r="J133" s="7" t="s">
        <v>14</v>
      </c>
      <c r="K133" s="11" t="s">
        <v>15</v>
      </c>
      <c r="L133" s="7" t="s">
        <v>333</v>
      </c>
      <c r="M133" s="11"/>
      <c r="N133" s="11"/>
      <c r="O133" s="11"/>
      <c r="P133" s="11"/>
      <c r="Q133" s="11"/>
      <c r="R133" s="11"/>
      <c r="S133" s="11"/>
      <c r="T133" s="11"/>
      <c r="U133" s="11"/>
    </row>
    <row r="134" spans="1:21">
      <c r="A134" s="7" t="s">
        <v>336</v>
      </c>
      <c r="B134" s="7" t="s">
        <v>11</v>
      </c>
      <c r="C134" s="7" t="s">
        <v>337</v>
      </c>
      <c r="D134" s="8">
        <v>7573.65</v>
      </c>
      <c r="E134" s="9">
        <f t="shared" si="3"/>
        <v>7574</v>
      </c>
      <c r="F134" s="10">
        <v>0.15</v>
      </c>
      <c r="G134" s="8">
        <v>6437.6</v>
      </c>
      <c r="H134" s="8">
        <f t="shared" si="2"/>
        <v>6438</v>
      </c>
      <c r="I134" s="7" t="s">
        <v>22</v>
      </c>
      <c r="J134" s="7" t="s">
        <v>23</v>
      </c>
      <c r="K134" s="7" t="s">
        <v>15</v>
      </c>
      <c r="L134" s="11"/>
      <c r="M134" s="11"/>
      <c r="N134" s="11"/>
      <c r="O134" s="11"/>
      <c r="P134" s="11"/>
      <c r="Q134" s="11"/>
      <c r="R134" s="11"/>
      <c r="S134" s="11"/>
      <c r="T134" s="11"/>
      <c r="U134" s="11"/>
    </row>
    <row r="135" spans="1:21">
      <c r="A135" s="7" t="s">
        <v>338</v>
      </c>
      <c r="B135" s="7" t="s">
        <v>11</v>
      </c>
      <c r="C135" s="7" t="s">
        <v>339</v>
      </c>
      <c r="D135" s="8">
        <v>2866.5</v>
      </c>
      <c r="E135" s="9">
        <f t="shared" si="3"/>
        <v>2867</v>
      </c>
      <c r="F135" s="10">
        <v>0.15</v>
      </c>
      <c r="G135" s="8">
        <v>2436.5300000000002</v>
      </c>
      <c r="H135" s="8">
        <f t="shared" si="2"/>
        <v>2437</v>
      </c>
      <c r="I135" s="7" t="s">
        <v>19</v>
      </c>
      <c r="J135" s="7" t="s">
        <v>14</v>
      </c>
      <c r="K135" s="7" t="s">
        <v>15</v>
      </c>
      <c r="L135" s="11" t="s">
        <v>340</v>
      </c>
      <c r="M135" s="11"/>
      <c r="N135" s="11"/>
      <c r="O135" s="11"/>
      <c r="P135" s="11"/>
      <c r="Q135" s="11"/>
      <c r="R135" s="11"/>
      <c r="S135" s="11"/>
      <c r="T135" s="11"/>
      <c r="U135" s="11"/>
    </row>
    <row r="136" spans="1:21">
      <c r="A136" s="7" t="s">
        <v>341</v>
      </c>
      <c r="B136" s="7" t="s">
        <v>11</v>
      </c>
      <c r="C136" s="7" t="s">
        <v>342</v>
      </c>
      <c r="D136" s="8">
        <v>2866.5</v>
      </c>
      <c r="E136" s="9">
        <f t="shared" si="3"/>
        <v>2867</v>
      </c>
      <c r="F136" s="10">
        <v>0.15</v>
      </c>
      <c r="G136" s="8">
        <v>2436.5300000000002</v>
      </c>
      <c r="H136" s="8">
        <f t="shared" si="2"/>
        <v>2437</v>
      </c>
      <c r="I136" s="7" t="s">
        <v>22</v>
      </c>
      <c r="J136" s="7" t="s">
        <v>14</v>
      </c>
      <c r="K136" s="7" t="s">
        <v>15</v>
      </c>
      <c r="L136" s="11" t="s">
        <v>343</v>
      </c>
      <c r="M136" s="11"/>
      <c r="N136" s="11"/>
      <c r="O136" s="11"/>
      <c r="P136" s="11"/>
      <c r="Q136" s="11"/>
      <c r="R136" s="11"/>
      <c r="S136" s="11"/>
      <c r="T136" s="11"/>
      <c r="U136" s="11"/>
    </row>
    <row r="137" spans="1:21">
      <c r="A137" s="7" t="s">
        <v>344</v>
      </c>
      <c r="B137" s="7" t="s">
        <v>11</v>
      </c>
      <c r="C137" s="7" t="s">
        <v>345</v>
      </c>
      <c r="D137" s="8">
        <v>231</v>
      </c>
      <c r="E137" s="9">
        <f t="shared" si="3"/>
        <v>231</v>
      </c>
      <c r="F137" s="10">
        <v>0.15</v>
      </c>
      <c r="G137" s="8">
        <v>196.35</v>
      </c>
      <c r="H137" s="8">
        <f t="shared" si="2"/>
        <v>197</v>
      </c>
      <c r="I137" s="7" t="s">
        <v>22</v>
      </c>
      <c r="J137" s="7" t="s">
        <v>122</v>
      </c>
      <c r="K137" s="11" t="s">
        <v>92</v>
      </c>
      <c r="L137" s="11"/>
      <c r="M137" s="11"/>
      <c r="N137" s="11"/>
      <c r="O137" s="11"/>
      <c r="P137" s="11"/>
      <c r="Q137" s="11"/>
      <c r="R137" s="11"/>
      <c r="S137" s="11"/>
      <c r="T137" s="11"/>
      <c r="U137" s="11"/>
    </row>
    <row r="138" spans="1:21">
      <c r="A138" s="7" t="s">
        <v>346</v>
      </c>
      <c r="B138" s="7" t="s">
        <v>11</v>
      </c>
      <c r="C138" s="7" t="s">
        <v>347</v>
      </c>
      <c r="D138" s="8">
        <v>10120.950000000001</v>
      </c>
      <c r="E138" s="9">
        <f t="shared" si="3"/>
        <v>10121</v>
      </c>
      <c r="F138" s="10">
        <v>0.15</v>
      </c>
      <c r="G138" s="8">
        <v>8602.81</v>
      </c>
      <c r="H138" s="8">
        <f t="shared" si="2"/>
        <v>8603</v>
      </c>
      <c r="I138" s="7" t="s">
        <v>13</v>
      </c>
      <c r="J138" s="7" t="s">
        <v>14</v>
      </c>
      <c r="K138" s="7" t="s">
        <v>15</v>
      </c>
      <c r="L138" s="7" t="s">
        <v>348</v>
      </c>
      <c r="M138" s="11"/>
      <c r="N138" s="11"/>
      <c r="O138" s="11"/>
      <c r="P138" s="11"/>
      <c r="Q138" s="11"/>
      <c r="R138" s="11"/>
      <c r="S138" s="11"/>
      <c r="T138" s="11"/>
      <c r="U138" s="11"/>
    </row>
    <row r="139" spans="1:21">
      <c r="A139" s="7" t="s">
        <v>349</v>
      </c>
      <c r="B139" s="7" t="s">
        <v>11</v>
      </c>
      <c r="C139" s="7" t="s">
        <v>350</v>
      </c>
      <c r="D139" s="8">
        <v>7573.65</v>
      </c>
      <c r="E139" s="9">
        <f t="shared" si="3"/>
        <v>7574</v>
      </c>
      <c r="F139" s="10">
        <v>0.15</v>
      </c>
      <c r="G139" s="8">
        <v>6437.6</v>
      </c>
      <c r="H139" s="8">
        <f t="shared" si="2"/>
        <v>6438</v>
      </c>
      <c r="I139" s="7" t="s">
        <v>19</v>
      </c>
      <c r="J139" s="7" t="s">
        <v>14</v>
      </c>
      <c r="K139" s="11" t="s">
        <v>15</v>
      </c>
      <c r="L139" s="7" t="s">
        <v>348</v>
      </c>
      <c r="M139" s="11"/>
      <c r="N139" s="11"/>
      <c r="O139" s="11"/>
      <c r="P139" s="11"/>
      <c r="Q139" s="11"/>
      <c r="R139" s="11"/>
      <c r="S139" s="11"/>
      <c r="T139" s="11"/>
      <c r="U139" s="11"/>
    </row>
    <row r="140" spans="1:21">
      <c r="A140" s="7" t="s">
        <v>351</v>
      </c>
      <c r="B140" s="7" t="s">
        <v>11</v>
      </c>
      <c r="C140" s="7" t="s">
        <v>352</v>
      </c>
      <c r="D140" s="8">
        <v>7573.65</v>
      </c>
      <c r="E140" s="9">
        <f t="shared" si="3"/>
        <v>7574</v>
      </c>
      <c r="F140" s="10">
        <v>0.15</v>
      </c>
      <c r="G140" s="8">
        <v>6437.6</v>
      </c>
      <c r="H140" s="8">
        <f t="shared" si="2"/>
        <v>6438</v>
      </c>
      <c r="I140" s="7" t="s">
        <v>22</v>
      </c>
      <c r="J140" s="7" t="s">
        <v>23</v>
      </c>
      <c r="K140" s="7" t="s">
        <v>15</v>
      </c>
      <c r="L140" s="11"/>
      <c r="M140" s="11"/>
      <c r="N140" s="11"/>
      <c r="O140" s="11"/>
      <c r="P140" s="11"/>
      <c r="Q140" s="11"/>
      <c r="R140" s="11"/>
      <c r="S140" s="11"/>
      <c r="T140" s="11"/>
      <c r="U140" s="11"/>
    </row>
    <row r="141" spans="1:21">
      <c r="A141" s="7" t="s">
        <v>353</v>
      </c>
      <c r="B141" s="7" t="s">
        <v>11</v>
      </c>
      <c r="C141" s="7" t="s">
        <v>354</v>
      </c>
      <c r="D141" s="8">
        <v>2546.25</v>
      </c>
      <c r="E141" s="9">
        <f t="shared" si="3"/>
        <v>2547</v>
      </c>
      <c r="F141" s="10">
        <v>0.15</v>
      </c>
      <c r="G141" s="8">
        <v>2164.31</v>
      </c>
      <c r="H141" s="8">
        <f t="shared" si="2"/>
        <v>2165</v>
      </c>
      <c r="I141" s="7" t="s">
        <v>19</v>
      </c>
      <c r="J141" s="7" t="s">
        <v>14</v>
      </c>
      <c r="K141" s="7" t="s">
        <v>15</v>
      </c>
      <c r="L141" s="7"/>
      <c r="M141" s="11"/>
      <c r="N141" s="11"/>
      <c r="O141" s="11"/>
      <c r="P141" s="11"/>
      <c r="Q141" s="11"/>
      <c r="R141" s="11"/>
      <c r="S141" s="11"/>
      <c r="T141" s="11"/>
      <c r="U141" s="11"/>
    </row>
    <row r="142" spans="1:21">
      <c r="A142" s="7" t="s">
        <v>355</v>
      </c>
      <c r="B142" s="7" t="s">
        <v>11</v>
      </c>
      <c r="C142" s="7" t="s">
        <v>356</v>
      </c>
      <c r="D142" s="8">
        <v>10120.950000000001</v>
      </c>
      <c r="E142" s="9">
        <f t="shared" si="3"/>
        <v>10121</v>
      </c>
      <c r="F142" s="10">
        <v>0.15</v>
      </c>
      <c r="G142" s="8">
        <v>8602.81</v>
      </c>
      <c r="H142" s="8">
        <f t="shared" si="2"/>
        <v>8603</v>
      </c>
      <c r="I142" s="7" t="s">
        <v>13</v>
      </c>
      <c r="J142" s="7" t="s">
        <v>14</v>
      </c>
      <c r="K142" s="7" t="s">
        <v>15</v>
      </c>
      <c r="L142" s="7" t="s">
        <v>170</v>
      </c>
      <c r="M142" s="11"/>
      <c r="N142" s="11"/>
      <c r="O142" s="11"/>
      <c r="P142" s="11"/>
      <c r="Q142" s="11"/>
      <c r="R142" s="11"/>
      <c r="S142" s="11"/>
      <c r="T142" s="11"/>
      <c r="U142" s="11"/>
    </row>
    <row r="143" spans="1:21">
      <c r="A143" s="7" t="s">
        <v>357</v>
      </c>
      <c r="B143" s="7" t="s">
        <v>11</v>
      </c>
      <c r="C143" s="7" t="s">
        <v>358</v>
      </c>
      <c r="D143" s="8">
        <v>7573.65</v>
      </c>
      <c r="E143" s="9">
        <f t="shared" si="3"/>
        <v>7574</v>
      </c>
      <c r="F143" s="10">
        <v>0.15</v>
      </c>
      <c r="G143" s="8">
        <v>6437.6</v>
      </c>
      <c r="H143" s="8">
        <f t="shared" si="2"/>
        <v>6438</v>
      </c>
      <c r="I143" s="7" t="s">
        <v>19</v>
      </c>
      <c r="J143" s="7" t="s">
        <v>14</v>
      </c>
      <c r="K143" s="11" t="s">
        <v>15</v>
      </c>
      <c r="L143" s="7" t="s">
        <v>170</v>
      </c>
      <c r="M143" s="11"/>
      <c r="N143" s="11"/>
      <c r="O143" s="11"/>
      <c r="P143" s="11"/>
      <c r="Q143" s="11"/>
      <c r="R143" s="11"/>
      <c r="S143" s="11"/>
      <c r="T143" s="11"/>
      <c r="U143" s="11"/>
    </row>
    <row r="144" spans="1:21">
      <c r="A144" s="7" t="s">
        <v>359</v>
      </c>
      <c r="B144" s="7" t="s">
        <v>11</v>
      </c>
      <c r="C144" s="7" t="s">
        <v>360</v>
      </c>
      <c r="D144" s="8">
        <v>7573.65</v>
      </c>
      <c r="E144" s="9">
        <f t="shared" si="3"/>
        <v>7574</v>
      </c>
      <c r="F144" s="10">
        <v>0.15</v>
      </c>
      <c r="G144" s="8">
        <v>6437.6</v>
      </c>
      <c r="H144" s="8">
        <f t="shared" si="2"/>
        <v>6438</v>
      </c>
      <c r="I144" s="7" t="s">
        <v>22</v>
      </c>
      <c r="J144" s="7" t="s">
        <v>23</v>
      </c>
      <c r="K144" s="7" t="s">
        <v>15</v>
      </c>
      <c r="L144" s="11"/>
      <c r="M144" s="11"/>
      <c r="N144" s="11"/>
      <c r="O144" s="11"/>
      <c r="P144" s="11"/>
      <c r="Q144" s="11"/>
      <c r="R144" s="11"/>
      <c r="S144" s="11"/>
      <c r="T144" s="11"/>
      <c r="U144" s="11"/>
    </row>
    <row r="145" spans="1:21">
      <c r="A145" s="7" t="s">
        <v>361</v>
      </c>
      <c r="B145" s="7" t="s">
        <v>11</v>
      </c>
      <c r="C145" s="7" t="s">
        <v>362</v>
      </c>
      <c r="D145" s="8">
        <v>7573.65</v>
      </c>
      <c r="E145" s="9">
        <f t="shared" si="3"/>
        <v>7574</v>
      </c>
      <c r="F145" s="10">
        <v>0.15</v>
      </c>
      <c r="G145" s="8">
        <v>6437.6</v>
      </c>
      <c r="H145" s="8">
        <f t="shared" si="2"/>
        <v>6438</v>
      </c>
      <c r="I145" s="7" t="s">
        <v>13</v>
      </c>
      <c r="J145" s="7" t="s">
        <v>14</v>
      </c>
      <c r="K145" s="11" t="s">
        <v>15</v>
      </c>
      <c r="L145" s="11"/>
      <c r="M145" s="11"/>
      <c r="N145" s="11"/>
      <c r="O145" s="11"/>
      <c r="P145" s="11"/>
      <c r="Q145" s="11"/>
      <c r="R145" s="11"/>
      <c r="S145" s="11"/>
      <c r="T145" s="11"/>
      <c r="U145" s="11"/>
    </row>
    <row r="146" spans="1:21">
      <c r="A146" s="7" t="s">
        <v>363</v>
      </c>
      <c r="B146" s="7" t="s">
        <v>11</v>
      </c>
      <c r="C146" s="7" t="s">
        <v>364</v>
      </c>
      <c r="D146" s="8">
        <v>5027.3999999999996</v>
      </c>
      <c r="E146" s="9">
        <f t="shared" si="3"/>
        <v>5028</v>
      </c>
      <c r="F146" s="10">
        <v>0.15</v>
      </c>
      <c r="G146" s="8">
        <v>4273.29</v>
      </c>
      <c r="H146" s="8">
        <f t="shared" si="2"/>
        <v>4274</v>
      </c>
      <c r="I146" s="7" t="s">
        <v>19</v>
      </c>
      <c r="J146" s="7" t="s">
        <v>14</v>
      </c>
      <c r="K146" s="7" t="s">
        <v>15</v>
      </c>
      <c r="L146" s="11"/>
      <c r="M146" s="11"/>
      <c r="N146" s="11"/>
      <c r="O146" s="11"/>
      <c r="P146" s="11"/>
      <c r="Q146" s="11"/>
      <c r="R146" s="11"/>
      <c r="S146" s="11"/>
      <c r="T146" s="11"/>
      <c r="U146" s="11"/>
    </row>
    <row r="147" spans="1:21">
      <c r="A147" s="7" t="s">
        <v>365</v>
      </c>
      <c r="B147" s="7" t="s">
        <v>11</v>
      </c>
      <c r="C147" s="7" t="s">
        <v>366</v>
      </c>
      <c r="D147" s="8">
        <v>5027.3999999999996</v>
      </c>
      <c r="E147" s="9">
        <f t="shared" si="3"/>
        <v>5028</v>
      </c>
      <c r="F147" s="10">
        <v>0.15</v>
      </c>
      <c r="G147" s="8">
        <v>4273.29</v>
      </c>
      <c r="H147" s="8">
        <f t="shared" si="2"/>
        <v>4274</v>
      </c>
      <c r="I147" s="7" t="s">
        <v>22</v>
      </c>
      <c r="J147" s="7" t="s">
        <v>23</v>
      </c>
      <c r="K147" s="7" t="s">
        <v>15</v>
      </c>
      <c r="L147" s="11"/>
      <c r="M147" s="11"/>
      <c r="N147" s="11"/>
      <c r="O147" s="11"/>
      <c r="P147" s="11"/>
      <c r="Q147" s="11"/>
      <c r="R147" s="11"/>
      <c r="S147" s="11"/>
      <c r="T147" s="11"/>
      <c r="U147" s="11"/>
    </row>
    <row r="148" spans="1:21">
      <c r="A148" s="7" t="s">
        <v>367</v>
      </c>
      <c r="B148" s="7" t="s">
        <v>11</v>
      </c>
      <c r="C148" s="7" t="s">
        <v>368</v>
      </c>
      <c r="D148" s="8">
        <v>10120.950000000001</v>
      </c>
      <c r="E148" s="9">
        <f t="shared" si="3"/>
        <v>10121</v>
      </c>
      <c r="F148" s="10">
        <v>0.15</v>
      </c>
      <c r="G148" s="8">
        <v>8602.81</v>
      </c>
      <c r="H148" s="8">
        <f t="shared" si="2"/>
        <v>8603</v>
      </c>
      <c r="I148" s="7" t="s">
        <v>13</v>
      </c>
      <c r="J148" s="7" t="s">
        <v>14</v>
      </c>
      <c r="K148" s="7" t="s">
        <v>15</v>
      </c>
      <c r="L148" s="7" t="s">
        <v>115</v>
      </c>
      <c r="M148" s="11"/>
      <c r="N148" s="11"/>
      <c r="O148" s="11"/>
      <c r="P148" s="11"/>
      <c r="Q148" s="11"/>
      <c r="R148" s="11"/>
      <c r="S148" s="11"/>
      <c r="T148" s="11"/>
      <c r="U148" s="11"/>
    </row>
    <row r="149" spans="1:21">
      <c r="A149" s="7" t="s">
        <v>369</v>
      </c>
      <c r="B149" s="7" t="s">
        <v>11</v>
      </c>
      <c r="C149" s="7" t="s">
        <v>370</v>
      </c>
      <c r="D149" s="8">
        <v>7573.65</v>
      </c>
      <c r="E149" s="9">
        <f t="shared" si="3"/>
        <v>7574</v>
      </c>
      <c r="F149" s="10">
        <v>0.15</v>
      </c>
      <c r="G149" s="8">
        <v>6437.6</v>
      </c>
      <c r="H149" s="8">
        <f t="shared" si="2"/>
        <v>6438</v>
      </c>
      <c r="I149" s="7" t="s">
        <v>19</v>
      </c>
      <c r="J149" s="7" t="s">
        <v>14</v>
      </c>
      <c r="K149" s="11" t="s">
        <v>15</v>
      </c>
      <c r="L149" s="7" t="s">
        <v>115</v>
      </c>
      <c r="M149" s="11"/>
      <c r="N149" s="11"/>
      <c r="O149" s="11"/>
      <c r="P149" s="11"/>
      <c r="Q149" s="11"/>
      <c r="R149" s="11"/>
      <c r="S149" s="11"/>
      <c r="T149" s="11"/>
      <c r="U149" s="11"/>
    </row>
    <row r="150" spans="1:21">
      <c r="A150" s="7" t="s">
        <v>371</v>
      </c>
      <c r="B150" s="7" t="s">
        <v>11</v>
      </c>
      <c r="C150" s="7" t="s">
        <v>372</v>
      </c>
      <c r="D150" s="8">
        <v>7573.65</v>
      </c>
      <c r="E150" s="9">
        <f t="shared" si="3"/>
        <v>7574</v>
      </c>
      <c r="F150" s="10">
        <v>0.15</v>
      </c>
      <c r="G150" s="8">
        <v>6437.6</v>
      </c>
      <c r="H150" s="8">
        <f t="shared" si="2"/>
        <v>6438</v>
      </c>
      <c r="I150" s="7" t="s">
        <v>22</v>
      </c>
      <c r="J150" s="7" t="s">
        <v>23</v>
      </c>
      <c r="K150" s="7" t="s">
        <v>15</v>
      </c>
      <c r="L150" s="11"/>
      <c r="M150" s="11"/>
      <c r="N150" s="11"/>
      <c r="O150" s="11"/>
      <c r="P150" s="11"/>
      <c r="Q150" s="11"/>
      <c r="R150" s="11"/>
      <c r="S150" s="11"/>
      <c r="T150" s="11"/>
      <c r="U150" s="11"/>
    </row>
    <row r="151" spans="1:21">
      <c r="A151" s="22" t="s">
        <v>373</v>
      </c>
      <c r="B151" s="22" t="s">
        <v>374</v>
      </c>
      <c r="C151" s="22" t="s">
        <v>375</v>
      </c>
      <c r="D151" s="23">
        <v>231</v>
      </c>
      <c r="E151" s="24">
        <f t="shared" si="3"/>
        <v>231</v>
      </c>
      <c r="F151" s="25">
        <v>0.15</v>
      </c>
      <c r="G151" s="23">
        <v>196.35</v>
      </c>
      <c r="H151" s="8">
        <f t="shared" si="2"/>
        <v>197</v>
      </c>
      <c r="I151" s="22" t="s">
        <v>22</v>
      </c>
      <c r="J151" s="22" t="s">
        <v>23</v>
      </c>
      <c r="K151" s="22" t="s">
        <v>92</v>
      </c>
      <c r="L151" s="26"/>
      <c r="M151" s="26"/>
      <c r="N151" s="26"/>
      <c r="O151" s="26"/>
      <c r="P151" s="26"/>
      <c r="Q151" s="26"/>
      <c r="R151" s="26"/>
      <c r="S151" s="26"/>
      <c r="T151" s="26"/>
      <c r="U151" s="26"/>
    </row>
    <row r="152" spans="1:21">
      <c r="A152" s="22" t="s">
        <v>376</v>
      </c>
      <c r="B152" s="22" t="s">
        <v>374</v>
      </c>
      <c r="C152" s="22" t="s">
        <v>377</v>
      </c>
      <c r="D152" s="23">
        <v>231</v>
      </c>
      <c r="E152" s="24">
        <f t="shared" si="3"/>
        <v>231</v>
      </c>
      <c r="F152" s="25">
        <v>0.15</v>
      </c>
      <c r="G152" s="23">
        <v>196.35</v>
      </c>
      <c r="H152" s="8">
        <f t="shared" si="2"/>
        <v>197</v>
      </c>
      <c r="I152" s="22" t="s">
        <v>22</v>
      </c>
      <c r="J152" s="22" t="s">
        <v>122</v>
      </c>
      <c r="K152" s="22" t="s">
        <v>92</v>
      </c>
      <c r="L152" s="26"/>
      <c r="M152" s="26"/>
      <c r="N152" s="26"/>
      <c r="O152" s="26"/>
      <c r="P152" s="26"/>
      <c r="Q152" s="26"/>
      <c r="R152" s="26"/>
      <c r="S152" s="26"/>
      <c r="T152" s="26"/>
      <c r="U152" s="26"/>
    </row>
    <row r="153" spans="1:21">
      <c r="A153" s="22" t="s">
        <v>378</v>
      </c>
      <c r="B153" s="22" t="s">
        <v>374</v>
      </c>
      <c r="C153" s="22" t="s">
        <v>379</v>
      </c>
      <c r="D153" s="23">
        <v>231</v>
      </c>
      <c r="E153" s="24">
        <f t="shared" si="3"/>
        <v>231</v>
      </c>
      <c r="F153" s="25">
        <v>0.15</v>
      </c>
      <c r="G153" s="23">
        <v>196.35</v>
      </c>
      <c r="H153" s="8">
        <f t="shared" si="2"/>
        <v>197</v>
      </c>
      <c r="I153" s="22" t="s">
        <v>22</v>
      </c>
      <c r="J153" s="22" t="s">
        <v>122</v>
      </c>
      <c r="K153" s="22" t="s">
        <v>92</v>
      </c>
      <c r="L153" s="26"/>
      <c r="M153" s="26"/>
      <c r="N153" s="26"/>
      <c r="O153" s="26"/>
      <c r="P153" s="26"/>
      <c r="Q153" s="26"/>
      <c r="R153" s="26"/>
      <c r="S153" s="26"/>
      <c r="T153" s="26"/>
      <c r="U153" s="26"/>
    </row>
    <row r="154" spans="1:21">
      <c r="A154" s="22" t="s">
        <v>380</v>
      </c>
      <c r="B154" s="22" t="s">
        <v>374</v>
      </c>
      <c r="C154" s="22" t="s">
        <v>381</v>
      </c>
      <c r="D154" s="23">
        <v>231</v>
      </c>
      <c r="E154" s="24">
        <f t="shared" si="3"/>
        <v>231</v>
      </c>
      <c r="F154" s="25">
        <v>0.15</v>
      </c>
      <c r="G154" s="23">
        <v>196.35</v>
      </c>
      <c r="H154" s="8">
        <f t="shared" si="2"/>
        <v>197</v>
      </c>
      <c r="I154" s="22" t="s">
        <v>22</v>
      </c>
      <c r="J154" s="22" t="s">
        <v>122</v>
      </c>
      <c r="K154" s="22" t="s">
        <v>92</v>
      </c>
      <c r="L154" s="26"/>
      <c r="M154" s="26"/>
      <c r="N154" s="26"/>
      <c r="O154" s="26"/>
      <c r="P154" s="26"/>
      <c r="Q154" s="26"/>
      <c r="R154" s="26"/>
      <c r="S154" s="26"/>
      <c r="T154" s="26"/>
      <c r="U154" s="26"/>
    </row>
    <row r="155" spans="1:21">
      <c r="A155" s="22" t="s">
        <v>382</v>
      </c>
      <c r="B155" s="22" t="s">
        <v>374</v>
      </c>
      <c r="C155" s="22" t="s">
        <v>383</v>
      </c>
      <c r="D155" s="23">
        <v>231</v>
      </c>
      <c r="E155" s="24">
        <f t="shared" si="3"/>
        <v>231</v>
      </c>
      <c r="F155" s="25">
        <v>0.15</v>
      </c>
      <c r="G155" s="23">
        <v>196.35</v>
      </c>
      <c r="H155" s="8">
        <f t="shared" si="2"/>
        <v>197</v>
      </c>
      <c r="I155" s="22" t="s">
        <v>22</v>
      </c>
      <c r="J155" s="22" t="s">
        <v>122</v>
      </c>
      <c r="K155" s="22" t="s">
        <v>92</v>
      </c>
      <c r="L155" s="26"/>
      <c r="M155" s="26"/>
      <c r="N155" s="26"/>
      <c r="O155" s="26"/>
      <c r="P155" s="26"/>
      <c r="Q155" s="26"/>
      <c r="R155" s="26"/>
      <c r="S155" s="26"/>
      <c r="T155" s="26"/>
      <c r="U155" s="26"/>
    </row>
    <row r="156" spans="1:21">
      <c r="A156" s="22" t="s">
        <v>384</v>
      </c>
      <c r="B156" s="22" t="s">
        <v>374</v>
      </c>
      <c r="C156" s="22" t="s">
        <v>385</v>
      </c>
      <c r="D156" s="23">
        <v>231</v>
      </c>
      <c r="E156" s="24">
        <f t="shared" si="3"/>
        <v>231</v>
      </c>
      <c r="F156" s="25">
        <v>0.15</v>
      </c>
      <c r="G156" s="23">
        <v>196.35</v>
      </c>
      <c r="H156" s="8">
        <f t="shared" si="2"/>
        <v>197</v>
      </c>
      <c r="I156" s="22" t="s">
        <v>22</v>
      </c>
      <c r="J156" s="22" t="s">
        <v>122</v>
      </c>
      <c r="K156" s="22" t="s">
        <v>92</v>
      </c>
      <c r="L156" s="26"/>
      <c r="M156" s="26"/>
      <c r="N156" s="26"/>
      <c r="O156" s="26"/>
      <c r="P156" s="26"/>
      <c r="Q156" s="26"/>
      <c r="R156" s="26"/>
      <c r="S156" s="26"/>
      <c r="T156" s="26"/>
      <c r="U156" s="26"/>
    </row>
    <row r="157" spans="1:21">
      <c r="A157" s="22" t="s">
        <v>386</v>
      </c>
      <c r="B157" s="22" t="s">
        <v>374</v>
      </c>
      <c r="C157" s="22" t="s">
        <v>387</v>
      </c>
      <c r="D157" s="23">
        <v>231</v>
      </c>
      <c r="E157" s="24">
        <f t="shared" si="3"/>
        <v>231</v>
      </c>
      <c r="F157" s="25">
        <v>0.15</v>
      </c>
      <c r="G157" s="23">
        <v>196.35</v>
      </c>
      <c r="H157" s="8">
        <f t="shared" si="2"/>
        <v>197</v>
      </c>
      <c r="I157" s="22" t="s">
        <v>22</v>
      </c>
      <c r="J157" s="22" t="s">
        <v>122</v>
      </c>
      <c r="K157" s="22" t="s">
        <v>92</v>
      </c>
      <c r="L157" s="26"/>
      <c r="M157" s="26"/>
      <c r="N157" s="26"/>
      <c r="O157" s="26"/>
      <c r="P157" s="26"/>
      <c r="Q157" s="26"/>
      <c r="R157" s="26"/>
      <c r="S157" s="26"/>
      <c r="T157" s="26"/>
      <c r="U157" s="26"/>
    </row>
    <row r="158" spans="1:21">
      <c r="A158" s="22" t="s">
        <v>388</v>
      </c>
      <c r="B158" s="22" t="s">
        <v>374</v>
      </c>
      <c r="C158" s="22" t="s">
        <v>389</v>
      </c>
      <c r="D158" s="23">
        <v>231</v>
      </c>
      <c r="E158" s="24">
        <f t="shared" si="3"/>
        <v>231</v>
      </c>
      <c r="F158" s="25">
        <v>0.15</v>
      </c>
      <c r="G158" s="23">
        <v>196.35</v>
      </c>
      <c r="H158" s="8">
        <f t="shared" si="2"/>
        <v>197</v>
      </c>
      <c r="I158" s="22" t="s">
        <v>22</v>
      </c>
      <c r="J158" s="22" t="s">
        <v>23</v>
      </c>
      <c r="K158" s="22" t="s">
        <v>92</v>
      </c>
      <c r="L158" s="26"/>
      <c r="M158" s="26"/>
      <c r="N158" s="26"/>
      <c r="O158" s="26"/>
      <c r="P158" s="26"/>
      <c r="Q158" s="26"/>
      <c r="R158" s="26"/>
      <c r="S158" s="26"/>
      <c r="T158" s="26"/>
      <c r="U158" s="26"/>
    </row>
    <row r="159" spans="1:21">
      <c r="A159" s="22" t="s">
        <v>390</v>
      </c>
      <c r="B159" s="22" t="s">
        <v>374</v>
      </c>
      <c r="C159" s="22" t="s">
        <v>391</v>
      </c>
      <c r="D159" s="23">
        <v>231</v>
      </c>
      <c r="E159" s="24">
        <f t="shared" si="3"/>
        <v>231</v>
      </c>
      <c r="F159" s="25">
        <v>0.15</v>
      </c>
      <c r="G159" s="23">
        <v>196.35</v>
      </c>
      <c r="H159" s="8">
        <f t="shared" si="2"/>
        <v>197</v>
      </c>
      <c r="I159" s="22" t="s">
        <v>22</v>
      </c>
      <c r="J159" s="22" t="s">
        <v>122</v>
      </c>
      <c r="K159" s="22" t="s">
        <v>92</v>
      </c>
      <c r="L159" s="26"/>
      <c r="M159" s="26"/>
      <c r="N159" s="26"/>
      <c r="O159" s="26"/>
      <c r="P159" s="26"/>
      <c r="Q159" s="26"/>
      <c r="R159" s="26"/>
      <c r="S159" s="26"/>
      <c r="T159" s="26"/>
      <c r="U159" s="26"/>
    </row>
    <row r="160" spans="1:21">
      <c r="A160" s="22" t="s">
        <v>392</v>
      </c>
      <c r="B160" s="22" t="s">
        <v>374</v>
      </c>
      <c r="C160" s="22" t="s">
        <v>393</v>
      </c>
      <c r="D160" s="23">
        <v>231</v>
      </c>
      <c r="E160" s="24">
        <f t="shared" si="3"/>
        <v>231</v>
      </c>
      <c r="F160" s="25">
        <v>0.15</v>
      </c>
      <c r="G160" s="23">
        <v>196.35</v>
      </c>
      <c r="H160" s="8">
        <f t="shared" si="2"/>
        <v>197</v>
      </c>
      <c r="I160" s="22" t="s">
        <v>22</v>
      </c>
      <c r="J160" s="22" t="s">
        <v>122</v>
      </c>
      <c r="K160" s="22" t="s">
        <v>92</v>
      </c>
      <c r="L160" s="26"/>
      <c r="M160" s="26"/>
      <c r="N160" s="26"/>
      <c r="O160" s="26"/>
      <c r="P160" s="26"/>
      <c r="Q160" s="26"/>
      <c r="R160" s="26"/>
      <c r="S160" s="26"/>
      <c r="T160" s="26"/>
      <c r="U160" s="26"/>
    </row>
    <row r="161" spans="1:21">
      <c r="A161" s="22" t="s">
        <v>394</v>
      </c>
      <c r="B161" s="22" t="s">
        <v>374</v>
      </c>
      <c r="C161" s="22" t="s">
        <v>395</v>
      </c>
      <c r="D161" s="23">
        <v>231</v>
      </c>
      <c r="E161" s="24">
        <f t="shared" si="3"/>
        <v>231</v>
      </c>
      <c r="F161" s="25">
        <v>0.15</v>
      </c>
      <c r="G161" s="23">
        <v>196.35</v>
      </c>
      <c r="H161" s="8">
        <f t="shared" si="2"/>
        <v>197</v>
      </c>
      <c r="I161" s="22" t="s">
        <v>22</v>
      </c>
      <c r="J161" s="22" t="s">
        <v>122</v>
      </c>
      <c r="K161" s="22" t="s">
        <v>92</v>
      </c>
      <c r="L161" s="26"/>
      <c r="M161" s="26"/>
      <c r="N161" s="26"/>
      <c r="O161" s="26"/>
      <c r="P161" s="26"/>
      <c r="Q161" s="26"/>
      <c r="R161" s="26"/>
      <c r="S161" s="26"/>
      <c r="T161" s="26"/>
      <c r="U161" s="26"/>
    </row>
    <row r="162" spans="1:21">
      <c r="A162" s="22" t="s">
        <v>396</v>
      </c>
      <c r="B162" s="22" t="s">
        <v>374</v>
      </c>
      <c r="C162" s="22" t="s">
        <v>397</v>
      </c>
      <c r="D162" s="23">
        <v>6372.45</v>
      </c>
      <c r="E162" s="24">
        <f t="shared" si="3"/>
        <v>6373</v>
      </c>
      <c r="F162" s="25">
        <v>0.15</v>
      </c>
      <c r="G162" s="23">
        <v>5416.58</v>
      </c>
      <c r="H162" s="8">
        <f t="shared" si="2"/>
        <v>5417</v>
      </c>
      <c r="I162" s="22" t="s">
        <v>13</v>
      </c>
      <c r="J162" s="22" t="s">
        <v>14</v>
      </c>
      <c r="K162" s="22" t="s">
        <v>15</v>
      </c>
      <c r="L162" s="26"/>
      <c r="M162" s="26"/>
      <c r="N162" s="26"/>
      <c r="O162" s="26"/>
      <c r="P162" s="26"/>
      <c r="Q162" s="26"/>
      <c r="R162" s="26"/>
      <c r="S162" s="26"/>
      <c r="T162" s="26"/>
      <c r="U162" s="26"/>
    </row>
    <row r="163" spans="1:21">
      <c r="A163" s="27" t="s">
        <v>398</v>
      </c>
      <c r="B163" s="7" t="s">
        <v>374</v>
      </c>
      <c r="C163" s="7" t="s">
        <v>399</v>
      </c>
      <c r="D163" s="8">
        <v>7639.8</v>
      </c>
      <c r="E163" s="9">
        <f t="shared" si="3"/>
        <v>7640</v>
      </c>
      <c r="F163" s="10">
        <v>0.15</v>
      </c>
      <c r="G163" s="8">
        <v>6493.83</v>
      </c>
      <c r="H163" s="8">
        <f t="shared" si="2"/>
        <v>6494</v>
      </c>
      <c r="I163" s="7" t="s">
        <v>13</v>
      </c>
      <c r="J163" s="7" t="s">
        <v>14</v>
      </c>
      <c r="K163" s="7" t="s">
        <v>15</v>
      </c>
      <c r="L163" s="11" t="s">
        <v>400</v>
      </c>
      <c r="M163" s="11"/>
      <c r="N163" s="11"/>
      <c r="O163" s="11"/>
      <c r="P163" s="11"/>
      <c r="Q163" s="11"/>
      <c r="R163" s="11"/>
      <c r="S163" s="11"/>
      <c r="T163" s="11"/>
      <c r="U163" s="11"/>
    </row>
    <row r="164" spans="1:21">
      <c r="A164" s="27" t="s">
        <v>401</v>
      </c>
      <c r="B164" s="7" t="s">
        <v>374</v>
      </c>
      <c r="C164" s="7" t="s">
        <v>402</v>
      </c>
      <c r="D164" s="8">
        <v>15280.65</v>
      </c>
      <c r="E164" s="9">
        <f t="shared" si="3"/>
        <v>15281</v>
      </c>
      <c r="F164" s="10">
        <v>0.15</v>
      </c>
      <c r="G164" s="8">
        <v>12988.55</v>
      </c>
      <c r="H164" s="8">
        <f t="shared" si="2"/>
        <v>12989</v>
      </c>
      <c r="I164" s="7" t="s">
        <v>13</v>
      </c>
      <c r="J164" s="7" t="s">
        <v>14</v>
      </c>
      <c r="K164" s="7" t="s">
        <v>15</v>
      </c>
      <c r="L164" s="11" t="s">
        <v>403</v>
      </c>
      <c r="M164" s="11"/>
      <c r="N164" s="11"/>
      <c r="O164" s="11"/>
      <c r="P164" s="11"/>
      <c r="Q164" s="11"/>
      <c r="R164" s="11"/>
      <c r="S164" s="11"/>
      <c r="T164" s="11"/>
      <c r="U164" s="11"/>
    </row>
    <row r="165" spans="1:21">
      <c r="A165" s="27" t="s">
        <v>404</v>
      </c>
      <c r="B165" s="7" t="s">
        <v>374</v>
      </c>
      <c r="C165" s="7" t="s">
        <v>405</v>
      </c>
      <c r="D165" s="8">
        <v>20374.2</v>
      </c>
      <c r="E165" s="9">
        <f t="shared" si="3"/>
        <v>20375</v>
      </c>
      <c r="F165" s="10">
        <v>0.15</v>
      </c>
      <c r="G165" s="8">
        <v>17318.07</v>
      </c>
      <c r="H165" s="8">
        <f t="shared" si="2"/>
        <v>17319</v>
      </c>
      <c r="I165" s="7" t="s">
        <v>13</v>
      </c>
      <c r="J165" s="7" t="s">
        <v>14</v>
      </c>
      <c r="K165" s="7" t="s">
        <v>15</v>
      </c>
      <c r="L165" s="11" t="s">
        <v>406</v>
      </c>
      <c r="M165" s="11"/>
      <c r="N165" s="11"/>
      <c r="O165" s="11"/>
      <c r="P165" s="11"/>
      <c r="Q165" s="11"/>
      <c r="R165" s="11"/>
      <c r="S165" s="11"/>
      <c r="T165" s="11"/>
      <c r="U165" s="11"/>
    </row>
    <row r="166" spans="1:21">
      <c r="A166" s="22" t="s">
        <v>407</v>
      </c>
      <c r="B166" s="7" t="s">
        <v>374</v>
      </c>
      <c r="C166" s="7" t="s">
        <v>408</v>
      </c>
      <c r="D166" s="28">
        <v>6372.45</v>
      </c>
      <c r="E166" s="9">
        <f t="shared" si="3"/>
        <v>6373</v>
      </c>
      <c r="F166" s="10">
        <v>0.15</v>
      </c>
      <c r="G166" s="28">
        <f t="shared" ref="G166:G170" si="4">SUM(D166*0.85)</f>
        <v>5416.5824999999995</v>
      </c>
      <c r="H166" s="8">
        <f t="shared" si="2"/>
        <v>5417</v>
      </c>
      <c r="I166" s="7" t="s">
        <v>13</v>
      </c>
      <c r="J166" s="7" t="s">
        <v>14</v>
      </c>
      <c r="K166" s="7" t="s">
        <v>15</v>
      </c>
      <c r="L166" s="11" t="s">
        <v>409</v>
      </c>
      <c r="M166" s="11"/>
      <c r="N166" s="11"/>
      <c r="O166" s="11"/>
      <c r="P166" s="11"/>
      <c r="Q166" s="11"/>
      <c r="R166" s="11"/>
      <c r="S166" s="11"/>
      <c r="T166" s="11"/>
      <c r="U166" s="11"/>
    </row>
    <row r="167" spans="1:21">
      <c r="A167" s="22" t="s">
        <v>410</v>
      </c>
      <c r="B167" s="7" t="s">
        <v>374</v>
      </c>
      <c r="C167" s="7" t="s">
        <v>411</v>
      </c>
      <c r="D167" s="28">
        <v>7639.8</v>
      </c>
      <c r="E167" s="9">
        <f t="shared" si="3"/>
        <v>7640</v>
      </c>
      <c r="F167" s="10">
        <v>0.15</v>
      </c>
      <c r="G167" s="28">
        <f t="shared" si="4"/>
        <v>6493.83</v>
      </c>
      <c r="H167" s="8">
        <f t="shared" si="2"/>
        <v>6494</v>
      </c>
      <c r="I167" s="7" t="s">
        <v>13</v>
      </c>
      <c r="J167" s="7" t="s">
        <v>14</v>
      </c>
      <c r="K167" s="7" t="s">
        <v>15</v>
      </c>
      <c r="L167" s="11" t="s">
        <v>412</v>
      </c>
      <c r="M167" s="11"/>
      <c r="N167" s="11"/>
      <c r="O167" s="11"/>
      <c r="P167" s="11"/>
      <c r="Q167" s="11"/>
      <c r="R167" s="11"/>
      <c r="S167" s="11"/>
      <c r="T167" s="11"/>
      <c r="U167" s="11"/>
    </row>
    <row r="168" spans="1:21">
      <c r="A168" s="22" t="s">
        <v>413</v>
      </c>
      <c r="B168" s="7" t="s">
        <v>374</v>
      </c>
      <c r="C168" s="7" t="s">
        <v>414</v>
      </c>
      <c r="D168" s="28">
        <v>15280.65</v>
      </c>
      <c r="E168" s="9">
        <f t="shared" si="3"/>
        <v>15281</v>
      </c>
      <c r="F168" s="10">
        <v>0.15</v>
      </c>
      <c r="G168" s="28">
        <f t="shared" si="4"/>
        <v>12988.5525</v>
      </c>
      <c r="H168" s="8">
        <f t="shared" si="2"/>
        <v>12989</v>
      </c>
      <c r="I168" s="7" t="s">
        <v>13</v>
      </c>
      <c r="J168" s="7" t="s">
        <v>14</v>
      </c>
      <c r="K168" s="7" t="s">
        <v>15</v>
      </c>
      <c r="L168" s="11" t="s">
        <v>415</v>
      </c>
      <c r="M168" s="11"/>
      <c r="N168" s="11"/>
      <c r="O168" s="11"/>
      <c r="P168" s="11"/>
      <c r="Q168" s="11"/>
      <c r="R168" s="11"/>
      <c r="S168" s="11"/>
      <c r="T168" s="11"/>
      <c r="U168" s="11"/>
    </row>
    <row r="169" spans="1:21">
      <c r="A169" s="12" t="s">
        <v>416</v>
      </c>
      <c r="B169" s="12" t="s">
        <v>374</v>
      </c>
      <c r="C169" s="12"/>
      <c r="D169" s="13">
        <v>6500</v>
      </c>
      <c r="E169" s="14">
        <f t="shared" si="3"/>
        <v>6500</v>
      </c>
      <c r="F169" s="15">
        <v>0.15</v>
      </c>
      <c r="G169" s="28">
        <f t="shared" si="4"/>
        <v>5525</v>
      </c>
      <c r="H169" s="8">
        <f t="shared" si="2"/>
        <v>5525</v>
      </c>
      <c r="I169" s="12" t="s">
        <v>13</v>
      </c>
      <c r="J169" s="12" t="s">
        <v>14</v>
      </c>
      <c r="K169" s="12" t="s">
        <v>15</v>
      </c>
      <c r="L169" s="11"/>
      <c r="M169" s="11"/>
      <c r="N169" s="11"/>
      <c r="O169" s="11"/>
      <c r="P169" s="11"/>
      <c r="Q169" s="11"/>
      <c r="R169" s="11"/>
      <c r="S169" s="11"/>
      <c r="T169" s="11"/>
      <c r="U169" s="11"/>
    </row>
    <row r="170" spans="1:21">
      <c r="A170" s="22" t="s">
        <v>417</v>
      </c>
      <c r="B170" s="7" t="s">
        <v>374</v>
      </c>
      <c r="C170" s="7" t="s">
        <v>418</v>
      </c>
      <c r="D170" s="8">
        <v>6306.3</v>
      </c>
      <c r="E170" s="9">
        <f t="shared" si="3"/>
        <v>6307</v>
      </c>
      <c r="F170" s="10">
        <v>0.15</v>
      </c>
      <c r="G170" s="23">
        <f t="shared" si="4"/>
        <v>5360.3549999999996</v>
      </c>
      <c r="H170" s="8">
        <f t="shared" si="2"/>
        <v>5361</v>
      </c>
      <c r="I170" s="7" t="s">
        <v>13</v>
      </c>
      <c r="J170" s="7" t="s">
        <v>14</v>
      </c>
      <c r="K170" s="7" t="s">
        <v>15</v>
      </c>
      <c r="L170" s="11"/>
      <c r="M170" s="11"/>
      <c r="N170" s="11"/>
      <c r="O170" s="11"/>
      <c r="P170" s="11"/>
      <c r="Q170" s="11"/>
      <c r="R170" s="11"/>
      <c r="S170" s="11"/>
      <c r="T170" s="11"/>
      <c r="U170" s="11"/>
    </row>
    <row r="171" spans="1:21">
      <c r="A171" s="22" t="s">
        <v>419</v>
      </c>
      <c r="B171" s="7" t="s">
        <v>374</v>
      </c>
      <c r="C171" s="7" t="s">
        <v>420</v>
      </c>
      <c r="D171" s="8">
        <v>8681.4</v>
      </c>
      <c r="E171" s="9">
        <f t="shared" si="3"/>
        <v>8682</v>
      </c>
      <c r="F171" s="10">
        <v>0.15</v>
      </c>
      <c r="G171" s="8">
        <v>7379.19</v>
      </c>
      <c r="H171" s="8">
        <f t="shared" si="2"/>
        <v>7380</v>
      </c>
      <c r="I171" s="7" t="s">
        <v>13</v>
      </c>
      <c r="J171" s="7" t="s">
        <v>14</v>
      </c>
      <c r="K171" s="7" t="s">
        <v>15</v>
      </c>
      <c r="L171" s="11"/>
      <c r="M171" s="11"/>
      <c r="N171" s="11"/>
      <c r="O171" s="11"/>
      <c r="P171" s="11"/>
      <c r="Q171" s="11"/>
      <c r="R171" s="11"/>
      <c r="S171" s="11"/>
      <c r="T171" s="11"/>
      <c r="U171" s="11"/>
    </row>
    <row r="172" spans="1:21">
      <c r="A172" s="22" t="s">
        <v>421</v>
      </c>
      <c r="B172" s="7" t="s">
        <v>374</v>
      </c>
      <c r="C172" s="7" t="s">
        <v>422</v>
      </c>
      <c r="D172" s="8">
        <v>7573.65</v>
      </c>
      <c r="E172" s="9">
        <f t="shared" si="3"/>
        <v>7574</v>
      </c>
      <c r="F172" s="10">
        <v>0.15</v>
      </c>
      <c r="G172" s="8">
        <v>6437.6</v>
      </c>
      <c r="H172" s="8">
        <f t="shared" si="2"/>
        <v>6438</v>
      </c>
      <c r="I172" s="7" t="s">
        <v>13</v>
      </c>
      <c r="J172" s="7" t="s">
        <v>14</v>
      </c>
      <c r="K172" s="7" t="s">
        <v>15</v>
      </c>
      <c r="L172" s="11"/>
      <c r="M172" s="11"/>
      <c r="N172" s="11"/>
      <c r="O172" s="11"/>
      <c r="P172" s="11"/>
      <c r="Q172" s="11"/>
      <c r="R172" s="11"/>
      <c r="S172" s="11"/>
      <c r="T172" s="11"/>
      <c r="U172" s="11"/>
    </row>
    <row r="173" spans="1:21">
      <c r="A173" s="22" t="s">
        <v>423</v>
      </c>
      <c r="B173" s="7" t="s">
        <v>374</v>
      </c>
      <c r="C173" s="7" t="s">
        <v>424</v>
      </c>
      <c r="D173" s="8">
        <v>34121.85</v>
      </c>
      <c r="E173" s="9">
        <f t="shared" si="3"/>
        <v>34122</v>
      </c>
      <c r="F173" s="10">
        <v>0.15</v>
      </c>
      <c r="G173" s="8">
        <v>29003.57</v>
      </c>
      <c r="H173" s="8">
        <f t="shared" si="2"/>
        <v>29004</v>
      </c>
      <c r="I173" s="7" t="s">
        <v>13</v>
      </c>
      <c r="J173" s="7" t="s">
        <v>14</v>
      </c>
      <c r="K173" s="7" t="s">
        <v>15</v>
      </c>
      <c r="L173" s="11"/>
      <c r="M173" s="11"/>
      <c r="N173" s="11"/>
      <c r="O173" s="11"/>
      <c r="P173" s="11"/>
      <c r="Q173" s="11"/>
      <c r="R173" s="11"/>
      <c r="S173" s="11"/>
      <c r="T173" s="11"/>
      <c r="U173" s="11"/>
    </row>
    <row r="174" spans="1:21">
      <c r="A174" s="12" t="s">
        <v>425</v>
      </c>
      <c r="B174" s="7" t="s">
        <v>374</v>
      </c>
      <c r="C174" s="7" t="s">
        <v>426</v>
      </c>
      <c r="D174" s="8">
        <v>75134.850000000006</v>
      </c>
      <c r="E174" s="9">
        <f t="shared" si="3"/>
        <v>75135</v>
      </c>
      <c r="F174" s="10">
        <v>0.15</v>
      </c>
      <c r="G174" s="23">
        <f t="shared" ref="G174:G175" si="5">SUM(D174*0.85)</f>
        <v>63864.622500000005</v>
      </c>
      <c r="H174" s="8">
        <f t="shared" si="2"/>
        <v>63865</v>
      </c>
      <c r="I174" s="7" t="s">
        <v>13</v>
      </c>
      <c r="J174" s="7" t="s">
        <v>14</v>
      </c>
      <c r="K174" s="7" t="s">
        <v>15</v>
      </c>
      <c r="L174" s="11"/>
      <c r="M174" s="11"/>
      <c r="N174" s="11"/>
      <c r="O174" s="11"/>
      <c r="P174" s="11"/>
      <c r="Q174" s="11"/>
      <c r="R174" s="11"/>
      <c r="S174" s="11"/>
      <c r="T174" s="11"/>
      <c r="U174" s="11"/>
    </row>
    <row r="175" spans="1:21">
      <c r="A175" s="12" t="s">
        <v>427</v>
      </c>
      <c r="B175" s="12" t="s">
        <v>374</v>
      </c>
      <c r="C175" s="12"/>
      <c r="D175" s="13">
        <v>123500</v>
      </c>
      <c r="E175" s="14">
        <f t="shared" si="3"/>
        <v>123500</v>
      </c>
      <c r="F175" s="15">
        <v>0.15</v>
      </c>
      <c r="G175" s="28">
        <f t="shared" si="5"/>
        <v>104975</v>
      </c>
      <c r="H175" s="8">
        <f t="shared" si="2"/>
        <v>104975</v>
      </c>
      <c r="I175" s="12" t="s">
        <v>13</v>
      </c>
      <c r="J175" s="12" t="s">
        <v>14</v>
      </c>
      <c r="K175" s="12" t="s">
        <v>15</v>
      </c>
      <c r="L175" s="11"/>
      <c r="M175" s="11"/>
      <c r="N175" s="11"/>
      <c r="O175" s="11"/>
      <c r="P175" s="11"/>
      <c r="Q175" s="11"/>
      <c r="R175" s="11"/>
      <c r="S175" s="11"/>
      <c r="T175" s="11"/>
      <c r="U175" s="11"/>
    </row>
    <row r="176" spans="1:21">
      <c r="A176" s="22" t="s">
        <v>428</v>
      </c>
      <c r="B176" s="7" t="s">
        <v>374</v>
      </c>
      <c r="C176" s="7" t="s">
        <v>429</v>
      </c>
      <c r="D176" s="8">
        <v>25203.15</v>
      </c>
      <c r="E176" s="9">
        <f t="shared" si="3"/>
        <v>25204</v>
      </c>
      <c r="F176" s="10">
        <v>0.15</v>
      </c>
      <c r="G176" s="8">
        <v>21422.68</v>
      </c>
      <c r="H176" s="8">
        <f t="shared" si="2"/>
        <v>21423</v>
      </c>
      <c r="I176" s="7" t="s">
        <v>13</v>
      </c>
      <c r="J176" s="7" t="s">
        <v>14</v>
      </c>
      <c r="K176" s="7" t="s">
        <v>15</v>
      </c>
      <c r="L176" s="11"/>
      <c r="M176" s="11"/>
      <c r="N176" s="11"/>
      <c r="O176" s="11"/>
      <c r="P176" s="11"/>
      <c r="Q176" s="11"/>
      <c r="R176" s="11"/>
      <c r="S176" s="11"/>
      <c r="T176" s="11"/>
      <c r="U176" s="11"/>
    </row>
    <row r="177" spans="1:21">
      <c r="A177" s="22" t="s">
        <v>430</v>
      </c>
      <c r="B177" s="7" t="s">
        <v>374</v>
      </c>
      <c r="C177" s="7" t="s">
        <v>431</v>
      </c>
      <c r="D177" s="8">
        <v>136158.75</v>
      </c>
      <c r="E177" s="9">
        <f t="shared" si="3"/>
        <v>136159</v>
      </c>
      <c r="F177" s="10">
        <v>0.15</v>
      </c>
      <c r="G177" s="8">
        <v>115734.94</v>
      </c>
      <c r="H177" s="8">
        <f t="shared" si="2"/>
        <v>115735</v>
      </c>
      <c r="I177" s="7" t="s">
        <v>13</v>
      </c>
      <c r="J177" s="7" t="s">
        <v>14</v>
      </c>
      <c r="K177" s="7" t="s">
        <v>15</v>
      </c>
      <c r="L177" s="11"/>
      <c r="M177" s="11"/>
      <c r="N177" s="11"/>
      <c r="O177" s="11"/>
      <c r="P177" s="11"/>
      <c r="Q177" s="11"/>
      <c r="R177" s="11"/>
      <c r="S177" s="11"/>
      <c r="T177" s="11"/>
      <c r="U177" s="11"/>
    </row>
    <row r="178" spans="1:21">
      <c r="A178" s="22" t="s">
        <v>432</v>
      </c>
      <c r="B178" s="7" t="s">
        <v>374</v>
      </c>
      <c r="C178" s="7" t="s">
        <v>431</v>
      </c>
      <c r="D178" s="8">
        <v>194481</v>
      </c>
      <c r="E178" s="9">
        <f t="shared" si="3"/>
        <v>194481</v>
      </c>
      <c r="F178" s="10">
        <v>0.15</v>
      </c>
      <c r="G178" s="8">
        <v>165308.85</v>
      </c>
      <c r="H178" s="8">
        <f t="shared" si="2"/>
        <v>165309</v>
      </c>
      <c r="I178" s="7" t="s">
        <v>13</v>
      </c>
      <c r="J178" s="7" t="s">
        <v>14</v>
      </c>
      <c r="K178" s="7" t="s">
        <v>15</v>
      </c>
      <c r="L178" s="11"/>
      <c r="M178" s="11"/>
      <c r="N178" s="11"/>
      <c r="O178" s="11"/>
      <c r="P178" s="11"/>
      <c r="Q178" s="11"/>
      <c r="R178" s="11"/>
      <c r="S178" s="11"/>
      <c r="T178" s="11"/>
      <c r="U178" s="11"/>
    </row>
    <row r="179" spans="1:21">
      <c r="A179" s="22" t="s">
        <v>433</v>
      </c>
      <c r="B179" s="7" t="s">
        <v>374</v>
      </c>
      <c r="C179" s="7" t="s">
        <v>434</v>
      </c>
      <c r="D179" s="8">
        <v>16978.5</v>
      </c>
      <c r="E179" s="9">
        <f t="shared" si="3"/>
        <v>16979</v>
      </c>
      <c r="F179" s="10">
        <v>0.15</v>
      </c>
      <c r="G179" s="8">
        <v>14431.73</v>
      </c>
      <c r="H179" s="8">
        <f t="shared" si="2"/>
        <v>14432</v>
      </c>
      <c r="I179" s="7" t="s">
        <v>13</v>
      </c>
      <c r="J179" s="7" t="s">
        <v>14</v>
      </c>
      <c r="K179" s="7" t="s">
        <v>15</v>
      </c>
      <c r="L179" s="11"/>
      <c r="M179" s="11"/>
      <c r="N179" s="11"/>
      <c r="O179" s="11"/>
      <c r="P179" s="11"/>
      <c r="Q179" s="11"/>
      <c r="R179" s="11"/>
      <c r="S179" s="11"/>
      <c r="T179" s="11"/>
      <c r="U179" s="11"/>
    </row>
    <row r="180" spans="1:21">
      <c r="A180" s="22" t="s">
        <v>435</v>
      </c>
      <c r="B180" s="7" t="s">
        <v>374</v>
      </c>
      <c r="C180" s="7" t="s">
        <v>436</v>
      </c>
      <c r="D180" s="8">
        <v>231</v>
      </c>
      <c r="E180" s="9">
        <f t="shared" si="3"/>
        <v>231</v>
      </c>
      <c r="F180" s="10">
        <v>0.15</v>
      </c>
      <c r="G180" s="8">
        <v>196.35</v>
      </c>
      <c r="H180" s="8">
        <f t="shared" si="2"/>
        <v>197</v>
      </c>
      <c r="I180" s="7" t="s">
        <v>13</v>
      </c>
      <c r="J180" s="7" t="s">
        <v>14</v>
      </c>
      <c r="K180" s="7" t="s">
        <v>15</v>
      </c>
      <c r="L180" s="11"/>
      <c r="M180" s="11"/>
      <c r="N180" s="11"/>
      <c r="O180" s="11"/>
      <c r="P180" s="11"/>
      <c r="Q180" s="11"/>
      <c r="R180" s="11"/>
      <c r="S180" s="11"/>
      <c r="T180" s="11"/>
      <c r="U180" s="11"/>
    </row>
    <row r="181" spans="1:21">
      <c r="A181" s="22" t="s">
        <v>437</v>
      </c>
      <c r="B181" s="7" t="s">
        <v>374</v>
      </c>
      <c r="C181" s="7" t="s">
        <v>438</v>
      </c>
      <c r="D181" s="8">
        <v>17363.849999999999</v>
      </c>
      <c r="E181" s="9">
        <f t="shared" si="3"/>
        <v>17364</v>
      </c>
      <c r="F181" s="10">
        <v>0.15</v>
      </c>
      <c r="G181" s="8">
        <v>14759.27</v>
      </c>
      <c r="H181" s="8">
        <f t="shared" si="2"/>
        <v>14760</v>
      </c>
      <c r="I181" s="7" t="s">
        <v>13</v>
      </c>
      <c r="J181" s="7" t="s">
        <v>14</v>
      </c>
      <c r="K181" s="7" t="s">
        <v>15</v>
      </c>
      <c r="L181" s="11"/>
      <c r="M181" s="11"/>
      <c r="N181" s="11"/>
      <c r="O181" s="11"/>
      <c r="P181" s="11"/>
      <c r="Q181" s="11"/>
      <c r="R181" s="11"/>
      <c r="S181" s="11"/>
      <c r="T181" s="11"/>
      <c r="U181" s="11"/>
    </row>
    <row r="182" spans="1:21">
      <c r="A182" s="22" t="s">
        <v>439</v>
      </c>
      <c r="B182" s="7" t="s">
        <v>374</v>
      </c>
      <c r="C182" s="7" t="s">
        <v>440</v>
      </c>
      <c r="D182" s="8">
        <v>39690</v>
      </c>
      <c r="E182" s="9">
        <f t="shared" si="3"/>
        <v>39690</v>
      </c>
      <c r="F182" s="10">
        <v>0.15</v>
      </c>
      <c r="G182" s="8">
        <v>33736.5</v>
      </c>
      <c r="H182" s="8">
        <f t="shared" si="2"/>
        <v>33737</v>
      </c>
      <c r="I182" s="7" t="s">
        <v>13</v>
      </c>
      <c r="J182" s="7" t="s">
        <v>14</v>
      </c>
      <c r="K182" s="7" t="s">
        <v>15</v>
      </c>
      <c r="L182" s="11"/>
      <c r="M182" s="11"/>
      <c r="N182" s="11"/>
      <c r="O182" s="11"/>
      <c r="P182" s="11"/>
      <c r="Q182" s="11"/>
      <c r="R182" s="11"/>
      <c r="S182" s="11"/>
      <c r="T182" s="11"/>
      <c r="U182" s="11"/>
    </row>
    <row r="183" spans="1:21">
      <c r="A183" s="22" t="s">
        <v>441</v>
      </c>
      <c r="B183" s="7" t="s">
        <v>374</v>
      </c>
      <c r="C183" s="7" t="s">
        <v>442</v>
      </c>
      <c r="D183" s="8">
        <v>25467.75</v>
      </c>
      <c r="E183" s="9">
        <f t="shared" si="3"/>
        <v>25468</v>
      </c>
      <c r="F183" s="10">
        <v>0.15</v>
      </c>
      <c r="G183" s="8">
        <v>21647.59</v>
      </c>
      <c r="H183" s="8">
        <f t="shared" si="2"/>
        <v>21648</v>
      </c>
      <c r="I183" s="7" t="s">
        <v>13</v>
      </c>
      <c r="J183" s="7" t="s">
        <v>14</v>
      </c>
      <c r="K183" s="7" t="s">
        <v>15</v>
      </c>
      <c r="L183" s="11"/>
      <c r="M183" s="11"/>
      <c r="N183" s="11"/>
      <c r="O183" s="11"/>
      <c r="P183" s="11"/>
      <c r="Q183" s="11"/>
      <c r="R183" s="11"/>
      <c r="S183" s="11"/>
      <c r="T183" s="11"/>
      <c r="U183" s="11"/>
    </row>
    <row r="184" spans="1:21">
      <c r="A184" s="22" t="s">
        <v>443</v>
      </c>
      <c r="B184" s="7" t="s">
        <v>374</v>
      </c>
      <c r="C184" s="7" t="s">
        <v>444</v>
      </c>
      <c r="D184" s="8">
        <v>15280.65</v>
      </c>
      <c r="E184" s="9">
        <f t="shared" si="3"/>
        <v>15281</v>
      </c>
      <c r="F184" s="10">
        <v>0.15</v>
      </c>
      <c r="G184" s="8">
        <v>12988.55</v>
      </c>
      <c r="H184" s="8">
        <f t="shared" si="2"/>
        <v>12989</v>
      </c>
      <c r="I184" s="7" t="s">
        <v>13</v>
      </c>
      <c r="J184" s="7" t="s">
        <v>14</v>
      </c>
      <c r="K184" s="7" t="s">
        <v>15</v>
      </c>
      <c r="L184" s="11"/>
      <c r="M184" s="11"/>
      <c r="N184" s="11"/>
      <c r="O184" s="11"/>
      <c r="P184" s="11"/>
      <c r="Q184" s="11"/>
      <c r="R184" s="11"/>
      <c r="S184" s="11"/>
      <c r="T184" s="11"/>
      <c r="U184" s="11"/>
    </row>
    <row r="185" spans="1:21">
      <c r="A185" s="22" t="s">
        <v>445</v>
      </c>
      <c r="B185" s="7" t="s">
        <v>374</v>
      </c>
      <c r="C185" s="7" t="s">
        <v>446</v>
      </c>
      <c r="D185" s="8">
        <v>82950</v>
      </c>
      <c r="E185" s="9">
        <f t="shared" si="3"/>
        <v>82950</v>
      </c>
      <c r="F185" s="10">
        <v>0.15</v>
      </c>
      <c r="G185" s="8">
        <v>70507.5</v>
      </c>
      <c r="H185" s="8">
        <f t="shared" si="2"/>
        <v>70508</v>
      </c>
      <c r="I185" s="7" t="s">
        <v>13</v>
      </c>
      <c r="J185" s="7" t="s">
        <v>14</v>
      </c>
      <c r="K185" s="7" t="s">
        <v>15</v>
      </c>
      <c r="L185" s="11"/>
      <c r="M185" s="11"/>
      <c r="N185" s="11"/>
      <c r="O185" s="11"/>
      <c r="P185" s="11"/>
      <c r="Q185" s="11"/>
      <c r="R185" s="11"/>
      <c r="S185" s="11"/>
      <c r="T185" s="11"/>
      <c r="U185" s="11"/>
    </row>
    <row r="186" spans="1:21">
      <c r="A186" s="22" t="s">
        <v>447</v>
      </c>
      <c r="B186" s="7" t="s">
        <v>374</v>
      </c>
      <c r="C186" s="7" t="s">
        <v>448</v>
      </c>
      <c r="D186" s="8">
        <v>126070.35</v>
      </c>
      <c r="E186" s="9">
        <f t="shared" si="3"/>
        <v>126071</v>
      </c>
      <c r="F186" s="10">
        <v>0.15</v>
      </c>
      <c r="G186" s="8">
        <v>107159.8</v>
      </c>
      <c r="H186" s="8">
        <f t="shared" si="2"/>
        <v>107160</v>
      </c>
      <c r="I186" s="7" t="s">
        <v>13</v>
      </c>
      <c r="J186" s="7" t="s">
        <v>14</v>
      </c>
      <c r="K186" s="7" t="s">
        <v>15</v>
      </c>
      <c r="L186" s="11"/>
      <c r="M186" s="11"/>
      <c r="N186" s="11"/>
      <c r="O186" s="11"/>
      <c r="P186" s="11"/>
      <c r="Q186" s="11"/>
      <c r="R186" s="11"/>
      <c r="S186" s="11"/>
      <c r="T186" s="11"/>
      <c r="U186" s="11"/>
    </row>
    <row r="187" spans="1:21">
      <c r="A187" s="22" t="s">
        <v>449</v>
      </c>
      <c r="B187" s="7" t="s">
        <v>374</v>
      </c>
      <c r="C187" s="7" t="s">
        <v>450</v>
      </c>
      <c r="D187" s="8">
        <v>189740.25</v>
      </c>
      <c r="E187" s="9">
        <f t="shared" si="3"/>
        <v>189741</v>
      </c>
      <c r="F187" s="10">
        <v>0.15</v>
      </c>
      <c r="G187" s="8">
        <v>161279.21</v>
      </c>
      <c r="H187" s="8">
        <f t="shared" si="2"/>
        <v>161280</v>
      </c>
      <c r="I187" s="7" t="s">
        <v>13</v>
      </c>
      <c r="J187" s="7" t="s">
        <v>14</v>
      </c>
      <c r="K187" s="7" t="s">
        <v>15</v>
      </c>
      <c r="L187" s="11"/>
      <c r="M187" s="11"/>
      <c r="N187" s="11"/>
      <c r="O187" s="11"/>
      <c r="P187" s="11"/>
      <c r="Q187" s="11"/>
      <c r="R187" s="11"/>
      <c r="S187" s="11"/>
      <c r="T187" s="11"/>
      <c r="U187" s="11"/>
    </row>
    <row r="188" spans="1:21">
      <c r="A188" s="22" t="s">
        <v>451</v>
      </c>
      <c r="B188" s="7" t="s">
        <v>374</v>
      </c>
      <c r="C188" s="7" t="s">
        <v>452</v>
      </c>
      <c r="D188" s="8">
        <v>9746.1</v>
      </c>
      <c r="E188" s="9">
        <f t="shared" si="3"/>
        <v>9747</v>
      </c>
      <c r="F188" s="10">
        <v>0.15</v>
      </c>
      <c r="G188" s="8">
        <v>8284.19</v>
      </c>
      <c r="H188" s="8">
        <f t="shared" si="2"/>
        <v>8285</v>
      </c>
      <c r="I188" s="7" t="s">
        <v>13</v>
      </c>
      <c r="J188" s="7" t="s">
        <v>14</v>
      </c>
      <c r="K188" s="7" t="s">
        <v>15</v>
      </c>
      <c r="L188" s="11"/>
      <c r="M188" s="11"/>
      <c r="N188" s="11"/>
      <c r="O188" s="11"/>
      <c r="P188" s="11"/>
      <c r="Q188" s="11"/>
      <c r="R188" s="11"/>
      <c r="S188" s="11"/>
      <c r="T188" s="11"/>
      <c r="U188" s="11"/>
    </row>
    <row r="189" spans="1:21">
      <c r="A189" s="22" t="s">
        <v>453</v>
      </c>
      <c r="B189" s="7" t="s">
        <v>374</v>
      </c>
      <c r="C189" s="7" t="s">
        <v>454</v>
      </c>
      <c r="D189" s="8">
        <v>15280.65</v>
      </c>
      <c r="E189" s="9">
        <f t="shared" si="3"/>
        <v>15281</v>
      </c>
      <c r="F189" s="10">
        <v>0.15</v>
      </c>
      <c r="G189" s="8">
        <v>12988.55</v>
      </c>
      <c r="H189" s="8">
        <f t="shared" si="2"/>
        <v>12989</v>
      </c>
      <c r="I189" s="7" t="s">
        <v>13</v>
      </c>
      <c r="J189" s="7" t="s">
        <v>14</v>
      </c>
      <c r="K189" s="7" t="s">
        <v>15</v>
      </c>
      <c r="L189" s="11"/>
      <c r="M189" s="11"/>
      <c r="N189" s="11"/>
      <c r="O189" s="11"/>
      <c r="P189" s="11"/>
      <c r="Q189" s="11"/>
      <c r="R189" s="11"/>
      <c r="S189" s="11"/>
      <c r="T189" s="11"/>
      <c r="U189" s="11"/>
    </row>
    <row r="190" spans="1:21">
      <c r="A190" s="22" t="s">
        <v>455</v>
      </c>
      <c r="B190" s="7" t="s">
        <v>374</v>
      </c>
      <c r="C190" s="7" t="s">
        <v>456</v>
      </c>
      <c r="D190" s="8">
        <v>17363.849999999999</v>
      </c>
      <c r="E190" s="9">
        <f t="shared" si="3"/>
        <v>17364</v>
      </c>
      <c r="F190" s="10">
        <v>0.15</v>
      </c>
      <c r="G190" s="8">
        <v>14759.27</v>
      </c>
      <c r="H190" s="8">
        <f t="shared" si="2"/>
        <v>14760</v>
      </c>
      <c r="I190" s="7" t="s">
        <v>13</v>
      </c>
      <c r="J190" s="7" t="s">
        <v>14</v>
      </c>
      <c r="K190" s="7" t="s">
        <v>15</v>
      </c>
      <c r="L190" s="11"/>
      <c r="M190" s="11"/>
      <c r="N190" s="11"/>
      <c r="O190" s="11"/>
      <c r="P190" s="11"/>
      <c r="Q190" s="11"/>
      <c r="R190" s="11"/>
      <c r="S190" s="11"/>
      <c r="T190" s="11"/>
      <c r="U190" s="11"/>
    </row>
    <row r="191" spans="1:21">
      <c r="A191" s="22" t="s">
        <v>457</v>
      </c>
      <c r="B191" s="7" t="s">
        <v>374</v>
      </c>
      <c r="C191" s="7" t="s">
        <v>458</v>
      </c>
      <c r="D191" s="8">
        <v>26046.3</v>
      </c>
      <c r="E191" s="9">
        <f t="shared" si="3"/>
        <v>26047</v>
      </c>
      <c r="F191" s="10">
        <v>0.15</v>
      </c>
      <c r="G191" s="8">
        <v>22139.360000000001</v>
      </c>
      <c r="H191" s="8">
        <f t="shared" si="2"/>
        <v>22140</v>
      </c>
      <c r="I191" s="7" t="s">
        <v>13</v>
      </c>
      <c r="J191" s="7" t="s">
        <v>14</v>
      </c>
      <c r="K191" s="7" t="s">
        <v>15</v>
      </c>
      <c r="L191" s="11"/>
      <c r="M191" s="11"/>
      <c r="N191" s="11"/>
      <c r="O191" s="11"/>
      <c r="P191" s="11"/>
      <c r="Q191" s="11"/>
      <c r="R191" s="11"/>
      <c r="S191" s="11"/>
      <c r="T191" s="11"/>
      <c r="U191" s="11"/>
    </row>
    <row r="192" spans="1:21">
      <c r="A192" s="22" t="s">
        <v>459</v>
      </c>
      <c r="B192" s="7" t="s">
        <v>374</v>
      </c>
      <c r="C192" s="7" t="s">
        <v>460</v>
      </c>
      <c r="D192" s="8">
        <v>12733.35</v>
      </c>
      <c r="E192" s="9">
        <f t="shared" si="3"/>
        <v>12734</v>
      </c>
      <c r="F192" s="10">
        <v>0.15</v>
      </c>
      <c r="G192" s="8">
        <v>10823.35</v>
      </c>
      <c r="H192" s="8">
        <f t="shared" si="2"/>
        <v>10824</v>
      </c>
      <c r="I192" s="7" t="s">
        <v>13</v>
      </c>
      <c r="J192" s="7" t="s">
        <v>14</v>
      </c>
      <c r="K192" s="7" t="s">
        <v>15</v>
      </c>
      <c r="L192" s="11"/>
      <c r="M192" s="11"/>
      <c r="N192" s="11"/>
      <c r="O192" s="11"/>
      <c r="P192" s="11"/>
      <c r="Q192" s="11"/>
      <c r="R192" s="11"/>
      <c r="S192" s="11"/>
      <c r="T192" s="11"/>
      <c r="U192" s="11"/>
    </row>
    <row r="193" spans="1:21">
      <c r="A193" s="22" t="s">
        <v>461</v>
      </c>
      <c r="B193" s="7" t="s">
        <v>374</v>
      </c>
      <c r="C193" s="7" t="s">
        <v>462</v>
      </c>
      <c r="D193" s="8">
        <v>11466</v>
      </c>
      <c r="E193" s="9">
        <f t="shared" si="3"/>
        <v>11466</v>
      </c>
      <c r="F193" s="10">
        <v>0.15</v>
      </c>
      <c r="G193" s="8">
        <v>9746.1</v>
      </c>
      <c r="H193" s="8">
        <f t="shared" si="2"/>
        <v>9747</v>
      </c>
      <c r="I193" s="7" t="s">
        <v>13</v>
      </c>
      <c r="J193" s="7" t="s">
        <v>14</v>
      </c>
      <c r="K193" s="7" t="s">
        <v>15</v>
      </c>
      <c r="L193" s="11"/>
      <c r="M193" s="11"/>
      <c r="N193" s="11"/>
      <c r="O193" s="11"/>
      <c r="P193" s="11"/>
      <c r="Q193" s="11"/>
      <c r="R193" s="11"/>
      <c r="S193" s="11"/>
      <c r="T193" s="11"/>
      <c r="U193" s="11"/>
    </row>
    <row r="194" spans="1:21">
      <c r="A194" s="22" t="s">
        <v>463</v>
      </c>
      <c r="B194" s="7" t="s">
        <v>374</v>
      </c>
      <c r="C194" s="7" t="s">
        <v>464</v>
      </c>
      <c r="D194" s="8">
        <v>62401.5</v>
      </c>
      <c r="E194" s="9">
        <f t="shared" si="3"/>
        <v>62402</v>
      </c>
      <c r="F194" s="10">
        <v>0.15</v>
      </c>
      <c r="G194" s="23">
        <f>SUM(D194*0.85)</f>
        <v>53041.275000000001</v>
      </c>
      <c r="H194" s="8">
        <f t="shared" si="2"/>
        <v>53042</v>
      </c>
      <c r="I194" s="7" t="s">
        <v>13</v>
      </c>
      <c r="J194" s="7" t="s">
        <v>14</v>
      </c>
      <c r="K194" s="7" t="s">
        <v>15</v>
      </c>
      <c r="L194" s="11"/>
      <c r="M194" s="11"/>
      <c r="N194" s="11"/>
      <c r="O194" s="11"/>
      <c r="P194" s="11"/>
      <c r="Q194" s="11"/>
      <c r="R194" s="11"/>
      <c r="S194" s="11"/>
      <c r="T194" s="11"/>
      <c r="U194" s="11"/>
    </row>
    <row r="195" spans="1:21">
      <c r="A195" s="22" t="s">
        <v>465</v>
      </c>
      <c r="B195" s="7" t="s">
        <v>374</v>
      </c>
      <c r="C195" s="7" t="s">
        <v>466</v>
      </c>
      <c r="D195" s="8">
        <v>13891.5</v>
      </c>
      <c r="E195" s="9">
        <f t="shared" si="3"/>
        <v>13892</v>
      </c>
      <c r="F195" s="10">
        <v>0.15</v>
      </c>
      <c r="G195" s="8">
        <v>11807.78</v>
      </c>
      <c r="H195" s="8">
        <f t="shared" si="2"/>
        <v>11808</v>
      </c>
      <c r="I195" s="7" t="s">
        <v>13</v>
      </c>
      <c r="J195" s="7" t="s">
        <v>14</v>
      </c>
      <c r="K195" s="7" t="s">
        <v>15</v>
      </c>
      <c r="L195" s="11"/>
      <c r="M195" s="11"/>
      <c r="N195" s="11"/>
      <c r="O195" s="11"/>
      <c r="P195" s="11"/>
      <c r="Q195" s="11"/>
      <c r="R195" s="11"/>
      <c r="S195" s="11"/>
      <c r="T195" s="11"/>
      <c r="U195" s="11"/>
    </row>
    <row r="196" spans="1:21">
      <c r="A196" s="22" t="s">
        <v>467</v>
      </c>
      <c r="B196" s="7" t="s">
        <v>374</v>
      </c>
      <c r="C196" s="7" t="s">
        <v>468</v>
      </c>
      <c r="D196" s="8">
        <v>6372.45</v>
      </c>
      <c r="E196" s="9">
        <f t="shared" si="3"/>
        <v>6373</v>
      </c>
      <c r="F196" s="10">
        <v>0.15</v>
      </c>
      <c r="G196" s="8">
        <v>5416.58</v>
      </c>
      <c r="H196" s="8">
        <f t="shared" si="2"/>
        <v>5417</v>
      </c>
      <c r="I196" s="7" t="s">
        <v>13</v>
      </c>
      <c r="J196" s="7" t="s">
        <v>14</v>
      </c>
      <c r="K196" s="7" t="s">
        <v>15</v>
      </c>
      <c r="L196" s="11"/>
      <c r="M196" s="11"/>
      <c r="N196" s="11"/>
      <c r="O196" s="11"/>
      <c r="P196" s="11"/>
      <c r="Q196" s="11"/>
      <c r="R196" s="11"/>
      <c r="S196" s="11"/>
      <c r="T196" s="11"/>
      <c r="U196" s="11"/>
    </row>
    <row r="197" spans="1:21">
      <c r="A197" s="22" t="s">
        <v>469</v>
      </c>
      <c r="B197" s="7" t="s">
        <v>374</v>
      </c>
      <c r="C197" s="7" t="s">
        <v>470</v>
      </c>
      <c r="D197" s="8">
        <v>15280.65</v>
      </c>
      <c r="E197" s="9">
        <f t="shared" si="3"/>
        <v>15281</v>
      </c>
      <c r="F197" s="10">
        <v>0.15</v>
      </c>
      <c r="G197" s="8">
        <v>12988.55</v>
      </c>
      <c r="H197" s="8">
        <f t="shared" si="2"/>
        <v>12989</v>
      </c>
      <c r="I197" s="7" t="s">
        <v>13</v>
      </c>
      <c r="J197" s="7" t="s">
        <v>14</v>
      </c>
      <c r="K197" s="7" t="s">
        <v>15</v>
      </c>
      <c r="L197" s="11"/>
      <c r="M197" s="11"/>
      <c r="N197" s="11"/>
      <c r="O197" s="11"/>
      <c r="P197" s="11"/>
      <c r="Q197" s="11"/>
      <c r="R197" s="11"/>
      <c r="S197" s="11"/>
      <c r="T197" s="11"/>
      <c r="U197" s="11"/>
    </row>
    <row r="198" spans="1:21">
      <c r="A198" s="22" t="s">
        <v>471</v>
      </c>
      <c r="B198" s="7" t="s">
        <v>374</v>
      </c>
      <c r="C198" s="7" t="s">
        <v>472</v>
      </c>
      <c r="D198" s="8">
        <v>47120.85</v>
      </c>
      <c r="E198" s="9">
        <f t="shared" si="3"/>
        <v>47121</v>
      </c>
      <c r="F198" s="10">
        <v>0.15</v>
      </c>
      <c r="G198" s="8">
        <v>40052.720000000001</v>
      </c>
      <c r="H198" s="8">
        <f t="shared" si="2"/>
        <v>40053</v>
      </c>
      <c r="I198" s="7" t="s">
        <v>13</v>
      </c>
      <c r="J198" s="7" t="s">
        <v>14</v>
      </c>
      <c r="K198" s="7" t="s">
        <v>15</v>
      </c>
      <c r="L198" s="11"/>
      <c r="M198" s="11"/>
      <c r="N198" s="11"/>
      <c r="O198" s="11"/>
      <c r="P198" s="11"/>
      <c r="Q198" s="11"/>
      <c r="R198" s="11"/>
      <c r="S198" s="11"/>
      <c r="T198" s="11"/>
      <c r="U198" s="11"/>
    </row>
    <row r="199" spans="1:21">
      <c r="A199" s="22" t="s">
        <v>473</v>
      </c>
      <c r="B199" s="7" t="s">
        <v>374</v>
      </c>
      <c r="C199" s="7" t="s">
        <v>474</v>
      </c>
      <c r="D199" s="8">
        <v>11459.7</v>
      </c>
      <c r="E199" s="9">
        <f t="shared" si="3"/>
        <v>11460</v>
      </c>
      <c r="F199" s="10">
        <v>0.15</v>
      </c>
      <c r="G199" s="8">
        <v>9740.75</v>
      </c>
      <c r="H199" s="8">
        <f t="shared" si="2"/>
        <v>9741</v>
      </c>
      <c r="I199" s="7" t="s">
        <v>13</v>
      </c>
      <c r="J199" s="7" t="s">
        <v>14</v>
      </c>
      <c r="K199" s="7" t="s">
        <v>15</v>
      </c>
      <c r="L199" s="11"/>
      <c r="M199" s="11"/>
      <c r="N199" s="11"/>
      <c r="O199" s="11"/>
      <c r="P199" s="11"/>
      <c r="Q199" s="11"/>
      <c r="R199" s="11"/>
      <c r="S199" s="11"/>
      <c r="T199" s="11"/>
      <c r="U199" s="11"/>
    </row>
    <row r="200" spans="1:21">
      <c r="A200" s="22" t="s">
        <v>475</v>
      </c>
      <c r="B200" s="7" t="s">
        <v>374</v>
      </c>
      <c r="C200" s="7" t="s">
        <v>476</v>
      </c>
      <c r="D200" s="8">
        <v>156626.4</v>
      </c>
      <c r="E200" s="9">
        <f t="shared" si="3"/>
        <v>156627</v>
      </c>
      <c r="F200" s="10">
        <v>0.15</v>
      </c>
      <c r="G200" s="8">
        <v>133132.44</v>
      </c>
      <c r="H200" s="8">
        <f t="shared" si="2"/>
        <v>133133</v>
      </c>
      <c r="I200" s="7" t="s">
        <v>13</v>
      </c>
      <c r="J200" s="7" t="s">
        <v>14</v>
      </c>
      <c r="K200" s="7" t="s">
        <v>15</v>
      </c>
      <c r="L200" s="11"/>
      <c r="M200" s="11"/>
      <c r="N200" s="11"/>
      <c r="O200" s="11"/>
      <c r="P200" s="11"/>
      <c r="Q200" s="11"/>
      <c r="R200" s="11"/>
      <c r="S200" s="11"/>
      <c r="T200" s="11"/>
      <c r="U200" s="11"/>
    </row>
    <row r="201" spans="1:21">
      <c r="A201" s="22" t="s">
        <v>477</v>
      </c>
      <c r="B201" s="7" t="s">
        <v>374</v>
      </c>
      <c r="C201" s="7" t="s">
        <v>478</v>
      </c>
      <c r="D201" s="8">
        <v>216549.9</v>
      </c>
      <c r="E201" s="9">
        <f t="shared" si="3"/>
        <v>216550</v>
      </c>
      <c r="F201" s="10">
        <v>0.15</v>
      </c>
      <c r="G201" s="8">
        <v>184067.42</v>
      </c>
      <c r="H201" s="8">
        <f t="shared" si="2"/>
        <v>184068</v>
      </c>
      <c r="I201" s="7" t="s">
        <v>13</v>
      </c>
      <c r="J201" s="7" t="s">
        <v>14</v>
      </c>
      <c r="K201" s="7" t="s">
        <v>15</v>
      </c>
      <c r="L201" s="11"/>
      <c r="M201" s="11"/>
      <c r="N201" s="11"/>
      <c r="O201" s="11"/>
      <c r="P201" s="11"/>
      <c r="Q201" s="11"/>
      <c r="R201" s="11"/>
      <c r="S201" s="11"/>
      <c r="T201" s="11"/>
      <c r="U201" s="11"/>
    </row>
    <row r="202" spans="1:21">
      <c r="A202" s="12" t="s">
        <v>479</v>
      </c>
      <c r="B202" s="12" t="s">
        <v>374</v>
      </c>
      <c r="C202" s="12" t="s">
        <v>480</v>
      </c>
      <c r="D202" s="13">
        <v>227997</v>
      </c>
      <c r="E202" s="14">
        <f t="shared" si="3"/>
        <v>227997</v>
      </c>
      <c r="F202" s="15">
        <v>0.15</v>
      </c>
      <c r="G202" s="13">
        <v>193797.45</v>
      </c>
      <c r="H202" s="8">
        <f t="shared" si="2"/>
        <v>193798</v>
      </c>
      <c r="I202" s="12" t="s">
        <v>13</v>
      </c>
      <c r="J202" s="12" t="s">
        <v>14</v>
      </c>
      <c r="K202" s="12" t="s">
        <v>15</v>
      </c>
      <c r="L202" s="29" t="s">
        <v>481</v>
      </c>
      <c r="M202" s="16"/>
      <c r="N202" s="16"/>
      <c r="O202" s="16"/>
      <c r="P202" s="16"/>
      <c r="Q202" s="16"/>
      <c r="R202" s="16"/>
      <c r="S202" s="16"/>
      <c r="T202" s="16"/>
      <c r="U202" s="16"/>
    </row>
    <row r="203" spans="1:21">
      <c r="A203" s="12" t="s">
        <v>482</v>
      </c>
      <c r="B203" s="7" t="s">
        <v>374</v>
      </c>
      <c r="C203" s="7" t="s">
        <v>483</v>
      </c>
      <c r="D203" s="8">
        <v>15280.65</v>
      </c>
      <c r="E203" s="9">
        <f t="shared" si="3"/>
        <v>15281</v>
      </c>
      <c r="F203" s="10">
        <v>0.15</v>
      </c>
      <c r="G203" s="8">
        <v>12988.55</v>
      </c>
      <c r="H203" s="8">
        <f t="shared" si="2"/>
        <v>12989</v>
      </c>
      <c r="I203" s="7" t="s">
        <v>13</v>
      </c>
      <c r="J203" s="7" t="s">
        <v>14</v>
      </c>
      <c r="K203" s="7" t="s">
        <v>15</v>
      </c>
      <c r="L203" s="11"/>
      <c r="M203" s="11"/>
      <c r="N203" s="11"/>
      <c r="O203" s="11"/>
      <c r="P203" s="11"/>
      <c r="Q203" s="11"/>
      <c r="R203" s="11"/>
      <c r="S203" s="11"/>
      <c r="T203" s="11"/>
      <c r="U203" s="11"/>
    </row>
    <row r="204" spans="1:21">
      <c r="A204" s="12" t="s">
        <v>484</v>
      </c>
      <c r="B204" s="12" t="s">
        <v>374</v>
      </c>
      <c r="C204" s="12" t="s">
        <v>485</v>
      </c>
      <c r="D204" s="13">
        <v>6372.45</v>
      </c>
      <c r="E204" s="14">
        <f t="shared" si="3"/>
        <v>6373</v>
      </c>
      <c r="F204" s="15">
        <v>0.15</v>
      </c>
      <c r="G204" s="13">
        <v>5416.58</v>
      </c>
      <c r="H204" s="8">
        <f t="shared" si="2"/>
        <v>5417</v>
      </c>
      <c r="I204" s="12" t="s">
        <v>13</v>
      </c>
      <c r="J204" s="12" t="s">
        <v>14</v>
      </c>
      <c r="K204" s="12" t="s">
        <v>15</v>
      </c>
      <c r="L204" s="30"/>
      <c r="M204" s="11"/>
      <c r="N204" s="11"/>
      <c r="O204" s="11"/>
      <c r="P204" s="11"/>
      <c r="Q204" s="11"/>
      <c r="R204" s="11"/>
      <c r="S204" s="11"/>
      <c r="T204" s="11"/>
      <c r="U204" s="11"/>
    </row>
    <row r="205" spans="1:21">
      <c r="A205" s="22" t="s">
        <v>486</v>
      </c>
      <c r="B205" s="7" t="s">
        <v>374</v>
      </c>
      <c r="C205" s="7" t="s">
        <v>487</v>
      </c>
      <c r="D205" s="8">
        <v>11466</v>
      </c>
      <c r="E205" s="9">
        <f t="shared" si="3"/>
        <v>11466</v>
      </c>
      <c r="F205" s="10">
        <v>0.15</v>
      </c>
      <c r="G205" s="8">
        <v>9746.1</v>
      </c>
      <c r="H205" s="8">
        <f t="shared" si="2"/>
        <v>9747</v>
      </c>
      <c r="I205" s="7" t="s">
        <v>13</v>
      </c>
      <c r="J205" s="7" t="s">
        <v>14</v>
      </c>
      <c r="K205" s="7" t="s">
        <v>15</v>
      </c>
      <c r="L205" s="11"/>
      <c r="M205" s="11"/>
      <c r="N205" s="11"/>
      <c r="O205" s="11"/>
      <c r="P205" s="11"/>
      <c r="Q205" s="11"/>
      <c r="R205" s="11"/>
      <c r="S205" s="11"/>
      <c r="T205" s="11"/>
      <c r="U205" s="11"/>
    </row>
    <row r="206" spans="1:21">
      <c r="A206" s="12" t="s">
        <v>488</v>
      </c>
      <c r="B206" s="12" t="s">
        <v>374</v>
      </c>
      <c r="C206" s="12" t="s">
        <v>489</v>
      </c>
      <c r="D206" s="31">
        <v>11466</v>
      </c>
      <c r="E206" s="14">
        <f t="shared" si="3"/>
        <v>11466</v>
      </c>
      <c r="F206" s="15">
        <v>0.15</v>
      </c>
      <c r="G206" s="13">
        <f>SUM(D206*0.85)</f>
        <v>9746.1</v>
      </c>
      <c r="H206" s="8">
        <f t="shared" si="2"/>
        <v>9747</v>
      </c>
      <c r="I206" s="12" t="s">
        <v>13</v>
      </c>
      <c r="J206" s="12" t="s">
        <v>14</v>
      </c>
      <c r="K206" s="12" t="s">
        <v>15</v>
      </c>
      <c r="L206" s="7"/>
      <c r="M206" s="11"/>
      <c r="N206" s="11"/>
      <c r="O206" s="11"/>
      <c r="P206" s="11"/>
      <c r="Q206" s="11"/>
      <c r="R206" s="11"/>
      <c r="S206" s="11"/>
      <c r="T206" s="11"/>
      <c r="U206" s="11"/>
    </row>
    <row r="207" spans="1:21">
      <c r="A207" s="22" t="s">
        <v>490</v>
      </c>
      <c r="B207" s="7" t="s">
        <v>374</v>
      </c>
      <c r="C207" s="7" t="s">
        <v>491</v>
      </c>
      <c r="D207" s="8">
        <v>15280.65</v>
      </c>
      <c r="E207" s="9">
        <f t="shared" si="3"/>
        <v>15281</v>
      </c>
      <c r="F207" s="10">
        <v>0.15</v>
      </c>
      <c r="G207" s="8">
        <v>12988.55</v>
      </c>
      <c r="H207" s="8">
        <f t="shared" si="2"/>
        <v>12989</v>
      </c>
      <c r="I207" s="7" t="s">
        <v>13</v>
      </c>
      <c r="J207" s="7" t="s">
        <v>14</v>
      </c>
      <c r="K207" s="7" t="s">
        <v>15</v>
      </c>
      <c r="L207" s="11"/>
      <c r="M207" s="11"/>
      <c r="N207" s="11"/>
      <c r="O207" s="11"/>
      <c r="P207" s="11"/>
      <c r="Q207" s="11"/>
      <c r="R207" s="11"/>
      <c r="S207" s="11"/>
      <c r="T207" s="11"/>
      <c r="U207" s="11"/>
    </row>
    <row r="208" spans="1:21">
      <c r="A208" s="22" t="s">
        <v>492</v>
      </c>
      <c r="B208" s="7" t="s">
        <v>374</v>
      </c>
      <c r="C208" s="7" t="s">
        <v>493</v>
      </c>
      <c r="D208" s="8">
        <v>11466</v>
      </c>
      <c r="E208" s="9">
        <f t="shared" si="3"/>
        <v>11466</v>
      </c>
      <c r="F208" s="10">
        <v>0.15</v>
      </c>
      <c r="G208" s="8">
        <v>9746.1</v>
      </c>
      <c r="H208" s="8">
        <f t="shared" si="2"/>
        <v>9747</v>
      </c>
      <c r="I208" s="7" t="s">
        <v>13</v>
      </c>
      <c r="J208" s="7" t="s">
        <v>14</v>
      </c>
      <c r="K208" s="7" t="s">
        <v>15</v>
      </c>
      <c r="L208" s="11"/>
      <c r="M208" s="11"/>
      <c r="N208" s="11"/>
      <c r="O208" s="11"/>
      <c r="P208" s="11"/>
      <c r="Q208" s="11"/>
      <c r="R208" s="11"/>
      <c r="S208" s="11"/>
      <c r="T208" s="11"/>
      <c r="U208" s="11"/>
    </row>
    <row r="209" spans="1:21">
      <c r="A209" s="22" t="s">
        <v>494</v>
      </c>
      <c r="B209" s="7" t="s">
        <v>374</v>
      </c>
      <c r="C209" s="7" t="s">
        <v>495</v>
      </c>
      <c r="D209" s="8">
        <v>26046.3</v>
      </c>
      <c r="E209" s="9">
        <f t="shared" si="3"/>
        <v>26047</v>
      </c>
      <c r="F209" s="10">
        <v>0.15</v>
      </c>
      <c r="G209" s="8">
        <v>22139.360000000001</v>
      </c>
      <c r="H209" s="8">
        <f t="shared" si="2"/>
        <v>22140</v>
      </c>
      <c r="I209" s="7" t="s">
        <v>13</v>
      </c>
      <c r="J209" s="7" t="s">
        <v>14</v>
      </c>
      <c r="K209" s="7" t="s">
        <v>15</v>
      </c>
      <c r="L209" s="11"/>
      <c r="M209" s="11"/>
      <c r="N209" s="11"/>
      <c r="O209" s="11"/>
      <c r="P209" s="11"/>
      <c r="Q209" s="11"/>
      <c r="R209" s="11"/>
      <c r="S209" s="11"/>
      <c r="T209" s="11"/>
      <c r="U209" s="11"/>
    </row>
    <row r="210" spans="1:21">
      <c r="A210" s="12" t="s">
        <v>496</v>
      </c>
      <c r="B210" s="12" t="s">
        <v>374</v>
      </c>
      <c r="C210" s="12" t="s">
        <v>497</v>
      </c>
      <c r="D210" s="13">
        <v>12865.8</v>
      </c>
      <c r="E210" s="14">
        <f t="shared" si="3"/>
        <v>12866</v>
      </c>
      <c r="F210" s="15">
        <v>0.15</v>
      </c>
      <c r="G210" s="13">
        <f t="shared" ref="G210:G211" si="6">SUM(D210*0.85)</f>
        <v>10935.929999999998</v>
      </c>
      <c r="H210" s="8">
        <f t="shared" si="2"/>
        <v>10936</v>
      </c>
      <c r="I210" s="12" t="s">
        <v>13</v>
      </c>
      <c r="J210" s="12" t="s">
        <v>14</v>
      </c>
      <c r="K210" s="12" t="s">
        <v>15</v>
      </c>
      <c r="L210" s="30"/>
      <c r="M210" s="11"/>
      <c r="N210" s="11"/>
      <c r="O210" s="11"/>
      <c r="P210" s="11"/>
      <c r="Q210" s="11"/>
      <c r="R210" s="11"/>
      <c r="S210" s="11"/>
      <c r="T210" s="11"/>
      <c r="U210" s="11"/>
    </row>
    <row r="211" spans="1:21">
      <c r="A211" s="12" t="s">
        <v>498</v>
      </c>
      <c r="B211" s="12" t="s">
        <v>374</v>
      </c>
      <c r="C211" s="12" t="s">
        <v>499</v>
      </c>
      <c r="D211" s="31">
        <v>6372.45</v>
      </c>
      <c r="E211" s="14">
        <f t="shared" si="3"/>
        <v>6373</v>
      </c>
      <c r="F211" s="15">
        <v>0.15</v>
      </c>
      <c r="G211" s="13">
        <f t="shared" si="6"/>
        <v>5416.5824999999995</v>
      </c>
      <c r="H211" s="8">
        <f t="shared" si="2"/>
        <v>5417</v>
      </c>
      <c r="I211" s="12" t="s">
        <v>13</v>
      </c>
      <c r="J211" s="12" t="s">
        <v>14</v>
      </c>
      <c r="K211" s="12" t="s">
        <v>15</v>
      </c>
      <c r="L211" s="30"/>
      <c r="M211" s="11"/>
      <c r="N211" s="11"/>
      <c r="O211" s="11"/>
      <c r="P211" s="11"/>
      <c r="Q211" s="11"/>
      <c r="R211" s="11"/>
      <c r="S211" s="11"/>
      <c r="T211" s="11"/>
      <c r="U211" s="11"/>
    </row>
    <row r="212" spans="1:21">
      <c r="A212" s="22" t="s">
        <v>500</v>
      </c>
      <c r="B212" s="7" t="s">
        <v>374</v>
      </c>
      <c r="C212" s="7" t="s">
        <v>501</v>
      </c>
      <c r="D212" s="8">
        <v>73855.95</v>
      </c>
      <c r="E212" s="9">
        <f t="shared" si="3"/>
        <v>73856</v>
      </c>
      <c r="F212" s="10">
        <v>0.15</v>
      </c>
      <c r="G212" s="8">
        <v>62777.56</v>
      </c>
      <c r="H212" s="8">
        <f t="shared" si="2"/>
        <v>62778</v>
      </c>
      <c r="I212" s="7" t="s">
        <v>13</v>
      </c>
      <c r="J212" s="7" t="s">
        <v>14</v>
      </c>
      <c r="K212" s="7" t="s">
        <v>15</v>
      </c>
      <c r="L212" s="11"/>
      <c r="M212" s="11"/>
      <c r="N212" s="11"/>
      <c r="O212" s="11"/>
      <c r="P212" s="11"/>
      <c r="Q212" s="11"/>
      <c r="R212" s="11"/>
      <c r="S212" s="11"/>
      <c r="T212" s="11"/>
      <c r="U212" s="11"/>
    </row>
    <row r="213" spans="1:21">
      <c r="A213" s="22" t="s">
        <v>502</v>
      </c>
      <c r="B213" s="7" t="s">
        <v>374</v>
      </c>
      <c r="C213" s="7" t="s">
        <v>503</v>
      </c>
      <c r="D213" s="8">
        <v>6372.45</v>
      </c>
      <c r="E213" s="9">
        <f t="shared" si="3"/>
        <v>6373</v>
      </c>
      <c r="F213" s="10">
        <v>0.15</v>
      </c>
      <c r="G213" s="8">
        <v>5416.58</v>
      </c>
      <c r="H213" s="8">
        <f t="shared" si="2"/>
        <v>5417</v>
      </c>
      <c r="I213" s="7" t="s">
        <v>13</v>
      </c>
      <c r="J213" s="7" t="s">
        <v>14</v>
      </c>
      <c r="K213" s="7" t="s">
        <v>15</v>
      </c>
      <c r="L213" s="11"/>
      <c r="M213" s="11"/>
      <c r="N213" s="11"/>
      <c r="O213" s="11"/>
      <c r="P213" s="11"/>
      <c r="Q213" s="11"/>
      <c r="R213" s="11"/>
      <c r="S213" s="11"/>
      <c r="T213" s="11"/>
      <c r="U213" s="11"/>
    </row>
    <row r="214" spans="1:21">
      <c r="A214" s="22" t="s">
        <v>504</v>
      </c>
      <c r="B214" s="7" t="s">
        <v>374</v>
      </c>
      <c r="C214" s="7" t="s">
        <v>505</v>
      </c>
      <c r="D214" s="8">
        <v>31752</v>
      </c>
      <c r="E214" s="9">
        <f t="shared" si="3"/>
        <v>31752</v>
      </c>
      <c r="F214" s="10">
        <v>0.15</v>
      </c>
      <c r="G214" s="8">
        <v>26989.200000000001</v>
      </c>
      <c r="H214" s="8">
        <f t="shared" si="2"/>
        <v>26990</v>
      </c>
      <c r="I214" s="7" t="s">
        <v>13</v>
      </c>
      <c r="J214" s="7" t="s">
        <v>14</v>
      </c>
      <c r="K214" s="7" t="s">
        <v>15</v>
      </c>
      <c r="L214" s="7" t="s">
        <v>506</v>
      </c>
      <c r="M214" s="11"/>
      <c r="N214" s="11"/>
      <c r="O214" s="11"/>
      <c r="P214" s="11"/>
      <c r="Q214" s="11"/>
      <c r="R214" s="11"/>
      <c r="S214" s="11"/>
      <c r="T214" s="11"/>
      <c r="U214" s="11"/>
    </row>
    <row r="215" spans="1:21">
      <c r="A215" s="12" t="s">
        <v>507</v>
      </c>
      <c r="B215" s="12" t="s">
        <v>508</v>
      </c>
      <c r="C215" s="12" t="s">
        <v>509</v>
      </c>
      <c r="D215" s="32">
        <v>11025</v>
      </c>
      <c r="E215" s="24">
        <v>6000</v>
      </c>
      <c r="F215" s="15">
        <v>0.15</v>
      </c>
      <c r="G215" s="33">
        <f t="shared" ref="G215:G233" si="7">E215-(E215*F215)</f>
        <v>5100</v>
      </c>
      <c r="H215" s="8">
        <f t="shared" si="2"/>
        <v>5100</v>
      </c>
      <c r="I215" s="12" t="s">
        <v>22</v>
      </c>
      <c r="J215" s="12" t="s">
        <v>23</v>
      </c>
      <c r="K215" s="12" t="s">
        <v>15</v>
      </c>
      <c r="L215" s="16" t="s">
        <v>510</v>
      </c>
      <c r="M215" s="16"/>
      <c r="N215" s="16"/>
      <c r="O215" s="16"/>
      <c r="P215" s="16"/>
      <c r="Q215" s="16"/>
      <c r="R215" s="16"/>
      <c r="S215" s="16"/>
      <c r="T215" s="16"/>
      <c r="U215" s="16"/>
    </row>
    <row r="216" spans="1:21">
      <c r="A216" s="22" t="s">
        <v>511</v>
      </c>
      <c r="B216" s="7" t="s">
        <v>508</v>
      </c>
      <c r="C216" s="7" t="s">
        <v>512</v>
      </c>
      <c r="D216" s="32">
        <v>4300</v>
      </c>
      <c r="E216" s="24">
        <v>3500</v>
      </c>
      <c r="F216" s="10">
        <v>0.15</v>
      </c>
      <c r="G216" s="33">
        <f t="shared" si="7"/>
        <v>2975</v>
      </c>
      <c r="H216" s="8">
        <f t="shared" si="2"/>
        <v>2975</v>
      </c>
      <c r="I216" s="7" t="s">
        <v>19</v>
      </c>
      <c r="J216" s="7" t="s">
        <v>14</v>
      </c>
      <c r="K216" s="11" t="s">
        <v>15</v>
      </c>
      <c r="L216" s="7" t="s">
        <v>513</v>
      </c>
      <c r="M216" s="11"/>
      <c r="N216" s="11"/>
      <c r="O216" s="11"/>
      <c r="P216" s="11"/>
      <c r="Q216" s="11"/>
      <c r="R216" s="11"/>
      <c r="S216" s="11"/>
      <c r="T216" s="11"/>
      <c r="U216" s="11"/>
    </row>
    <row r="217" spans="1:21">
      <c r="A217" s="12" t="s">
        <v>514</v>
      </c>
      <c r="B217" s="7" t="s">
        <v>508</v>
      </c>
      <c r="C217" s="7" t="s">
        <v>515</v>
      </c>
      <c r="D217" s="32">
        <v>8500</v>
      </c>
      <c r="E217" s="24">
        <v>6600</v>
      </c>
      <c r="F217" s="10">
        <v>0.15</v>
      </c>
      <c r="G217" s="33">
        <f t="shared" si="7"/>
        <v>5610</v>
      </c>
      <c r="H217" s="8">
        <f t="shared" si="2"/>
        <v>5610</v>
      </c>
      <c r="I217" s="7" t="s">
        <v>19</v>
      </c>
      <c r="J217" s="7" t="s">
        <v>14</v>
      </c>
      <c r="K217" s="11" t="s">
        <v>15</v>
      </c>
      <c r="L217" s="7" t="s">
        <v>516</v>
      </c>
      <c r="M217" s="11"/>
      <c r="N217" s="11"/>
      <c r="O217" s="11"/>
      <c r="P217" s="11"/>
      <c r="Q217" s="11"/>
      <c r="R217" s="11"/>
      <c r="S217" s="11"/>
      <c r="T217" s="11"/>
      <c r="U217" s="11"/>
    </row>
    <row r="218" spans="1:21">
      <c r="A218" s="12" t="s">
        <v>517</v>
      </c>
      <c r="B218" s="7" t="s">
        <v>508</v>
      </c>
      <c r="C218" s="7" t="s">
        <v>518</v>
      </c>
      <c r="D218" s="32">
        <v>12700</v>
      </c>
      <c r="E218" s="24">
        <v>11500</v>
      </c>
      <c r="F218" s="10">
        <v>0.15</v>
      </c>
      <c r="G218" s="33">
        <f t="shared" si="7"/>
        <v>9775</v>
      </c>
      <c r="H218" s="8">
        <f t="shared" si="2"/>
        <v>9775</v>
      </c>
      <c r="I218" s="7" t="s">
        <v>19</v>
      </c>
      <c r="J218" s="7" t="s">
        <v>14</v>
      </c>
      <c r="K218" s="11" t="s">
        <v>15</v>
      </c>
      <c r="L218" s="7" t="s">
        <v>519</v>
      </c>
      <c r="M218" s="11"/>
      <c r="N218" s="11"/>
      <c r="O218" s="11"/>
      <c r="P218" s="11"/>
      <c r="Q218" s="11"/>
      <c r="R218" s="11"/>
      <c r="S218" s="11"/>
      <c r="T218" s="11"/>
      <c r="U218" s="11"/>
    </row>
    <row r="219" spans="1:21">
      <c r="A219" s="12" t="s">
        <v>520</v>
      </c>
      <c r="B219" s="7" t="s">
        <v>508</v>
      </c>
      <c r="C219" s="7" t="s">
        <v>521</v>
      </c>
      <c r="D219" s="32">
        <v>22400</v>
      </c>
      <c r="E219" s="24">
        <v>20000</v>
      </c>
      <c r="F219" s="10">
        <v>0.15</v>
      </c>
      <c r="G219" s="33">
        <f t="shared" si="7"/>
        <v>17000</v>
      </c>
      <c r="H219" s="8">
        <f t="shared" si="2"/>
        <v>17000</v>
      </c>
      <c r="I219" s="7" t="s">
        <v>19</v>
      </c>
      <c r="J219" s="7" t="s">
        <v>14</v>
      </c>
      <c r="K219" s="11" t="s">
        <v>15</v>
      </c>
      <c r="L219" s="7" t="s">
        <v>522</v>
      </c>
      <c r="M219" s="11"/>
      <c r="N219" s="11"/>
      <c r="O219" s="11"/>
      <c r="P219" s="11"/>
      <c r="Q219" s="11"/>
      <c r="R219" s="11"/>
      <c r="S219" s="11"/>
      <c r="T219" s="11"/>
      <c r="U219" s="11"/>
    </row>
    <row r="220" spans="1:21">
      <c r="A220" s="12" t="s">
        <v>523</v>
      </c>
      <c r="B220" s="7" t="s">
        <v>508</v>
      </c>
      <c r="C220" s="7" t="s">
        <v>524</v>
      </c>
      <c r="D220" s="32">
        <v>29900</v>
      </c>
      <c r="E220" s="24">
        <v>28000</v>
      </c>
      <c r="F220" s="10">
        <v>0.15</v>
      </c>
      <c r="G220" s="33">
        <f t="shared" si="7"/>
        <v>23800</v>
      </c>
      <c r="H220" s="8">
        <f t="shared" si="2"/>
        <v>23800</v>
      </c>
      <c r="I220" s="7" t="s">
        <v>19</v>
      </c>
      <c r="J220" s="7" t="s">
        <v>14</v>
      </c>
      <c r="K220" s="11" t="s">
        <v>15</v>
      </c>
      <c r="L220" s="7" t="s">
        <v>525</v>
      </c>
      <c r="M220" s="11"/>
      <c r="N220" s="11"/>
      <c r="O220" s="11"/>
      <c r="P220" s="11"/>
      <c r="Q220" s="11"/>
      <c r="R220" s="11"/>
      <c r="S220" s="11"/>
      <c r="T220" s="11"/>
      <c r="U220" s="11"/>
    </row>
    <row r="221" spans="1:21">
      <c r="A221" s="12" t="s">
        <v>526</v>
      </c>
      <c r="B221" s="7" t="s">
        <v>508</v>
      </c>
      <c r="C221" s="7" t="s">
        <v>527</v>
      </c>
      <c r="D221" s="32">
        <v>38400</v>
      </c>
      <c r="E221" s="24">
        <v>36800</v>
      </c>
      <c r="F221" s="10">
        <v>0.15</v>
      </c>
      <c r="G221" s="33">
        <f t="shared" si="7"/>
        <v>31280</v>
      </c>
      <c r="H221" s="8">
        <f t="shared" si="2"/>
        <v>31280</v>
      </c>
      <c r="I221" s="7" t="s">
        <v>19</v>
      </c>
      <c r="J221" s="7" t="s">
        <v>14</v>
      </c>
      <c r="K221" s="11" t="s">
        <v>15</v>
      </c>
      <c r="L221" s="7" t="s">
        <v>528</v>
      </c>
      <c r="M221" s="11"/>
      <c r="N221" s="11"/>
      <c r="O221" s="11"/>
      <c r="P221" s="11"/>
      <c r="Q221" s="11"/>
      <c r="R221" s="11"/>
      <c r="S221" s="11"/>
      <c r="T221" s="11"/>
      <c r="U221" s="11"/>
    </row>
    <row r="222" spans="1:21">
      <c r="A222" s="12" t="s">
        <v>529</v>
      </c>
      <c r="B222" s="7" t="s">
        <v>508</v>
      </c>
      <c r="C222" s="7" t="s">
        <v>530</v>
      </c>
      <c r="D222" s="32">
        <v>48000</v>
      </c>
      <c r="E222" s="24">
        <v>45800</v>
      </c>
      <c r="F222" s="10">
        <v>0.15</v>
      </c>
      <c r="G222" s="33">
        <f t="shared" si="7"/>
        <v>38930</v>
      </c>
      <c r="H222" s="8">
        <f t="shared" si="2"/>
        <v>38930</v>
      </c>
      <c r="I222" s="7" t="s">
        <v>19</v>
      </c>
      <c r="J222" s="7" t="s">
        <v>14</v>
      </c>
      <c r="K222" s="11" t="s">
        <v>15</v>
      </c>
      <c r="L222" s="7" t="s">
        <v>531</v>
      </c>
      <c r="M222" s="11"/>
      <c r="N222" s="11"/>
      <c r="O222" s="11"/>
      <c r="P222" s="11"/>
      <c r="Q222" s="11"/>
      <c r="R222" s="11"/>
      <c r="S222" s="11"/>
      <c r="T222" s="11"/>
      <c r="U222" s="11"/>
    </row>
    <row r="223" spans="1:21">
      <c r="A223" s="12" t="s">
        <v>532</v>
      </c>
      <c r="B223" s="7" t="s">
        <v>508</v>
      </c>
      <c r="C223" s="7" t="s">
        <v>533</v>
      </c>
      <c r="D223" s="32">
        <v>56600</v>
      </c>
      <c r="E223" s="24">
        <v>54000</v>
      </c>
      <c r="F223" s="10">
        <v>0.15</v>
      </c>
      <c r="G223" s="33">
        <f t="shared" si="7"/>
        <v>45900</v>
      </c>
      <c r="H223" s="8">
        <f t="shared" si="2"/>
        <v>45900</v>
      </c>
      <c r="I223" s="7" t="s">
        <v>19</v>
      </c>
      <c r="J223" s="7" t="s">
        <v>14</v>
      </c>
      <c r="K223" s="11" t="s">
        <v>15</v>
      </c>
      <c r="L223" s="7" t="s">
        <v>534</v>
      </c>
      <c r="M223" s="11"/>
      <c r="N223" s="11"/>
      <c r="O223" s="11"/>
      <c r="P223" s="11"/>
      <c r="Q223" s="11"/>
      <c r="R223" s="11"/>
      <c r="S223" s="11"/>
      <c r="T223" s="11"/>
      <c r="U223" s="11"/>
    </row>
    <row r="224" spans="1:21">
      <c r="A224" s="12" t="s">
        <v>535</v>
      </c>
      <c r="B224" s="7" t="s">
        <v>508</v>
      </c>
      <c r="C224" s="7" t="s">
        <v>536</v>
      </c>
      <c r="D224" s="32">
        <v>66200</v>
      </c>
      <c r="E224" s="24">
        <v>61800</v>
      </c>
      <c r="F224" s="10">
        <v>0.15</v>
      </c>
      <c r="G224" s="33">
        <f t="shared" si="7"/>
        <v>52530</v>
      </c>
      <c r="H224" s="8">
        <f t="shared" si="2"/>
        <v>52530</v>
      </c>
      <c r="I224" s="7" t="s">
        <v>19</v>
      </c>
      <c r="J224" s="7" t="s">
        <v>14</v>
      </c>
      <c r="K224" s="11" t="s">
        <v>15</v>
      </c>
      <c r="L224" s="7" t="s">
        <v>537</v>
      </c>
      <c r="M224" s="11"/>
      <c r="N224" s="11"/>
      <c r="O224" s="11"/>
      <c r="P224" s="11"/>
      <c r="Q224" s="11"/>
      <c r="R224" s="11"/>
      <c r="S224" s="11"/>
      <c r="T224" s="11"/>
      <c r="U224" s="11"/>
    </row>
    <row r="225" spans="1:21">
      <c r="A225" s="12" t="s">
        <v>538</v>
      </c>
      <c r="B225" s="7" t="s">
        <v>508</v>
      </c>
      <c r="C225" s="7" t="s">
        <v>539</v>
      </c>
      <c r="D225" s="32">
        <v>74800</v>
      </c>
      <c r="E225" s="24">
        <v>71900</v>
      </c>
      <c r="F225" s="10">
        <v>0.15</v>
      </c>
      <c r="G225" s="33">
        <f t="shared" si="7"/>
        <v>61115</v>
      </c>
      <c r="H225" s="8">
        <f t="shared" si="2"/>
        <v>61115</v>
      </c>
      <c r="I225" s="7" t="s">
        <v>19</v>
      </c>
      <c r="J225" s="7" t="s">
        <v>14</v>
      </c>
      <c r="K225" s="11" t="s">
        <v>15</v>
      </c>
      <c r="L225" s="7" t="s">
        <v>540</v>
      </c>
      <c r="M225" s="11"/>
      <c r="N225" s="11"/>
      <c r="O225" s="11"/>
      <c r="P225" s="11"/>
      <c r="Q225" s="11"/>
      <c r="R225" s="11"/>
      <c r="S225" s="11"/>
      <c r="T225" s="11"/>
      <c r="U225" s="11"/>
    </row>
    <row r="226" spans="1:21">
      <c r="A226" s="12" t="s">
        <v>541</v>
      </c>
      <c r="B226" s="7" t="s">
        <v>508</v>
      </c>
      <c r="C226" s="7" t="s">
        <v>542</v>
      </c>
      <c r="D226" s="32">
        <v>83400</v>
      </c>
      <c r="E226" s="24">
        <v>81700</v>
      </c>
      <c r="F226" s="10">
        <v>0.15</v>
      </c>
      <c r="G226" s="33">
        <f t="shared" si="7"/>
        <v>69445</v>
      </c>
      <c r="H226" s="8">
        <f t="shared" si="2"/>
        <v>69445</v>
      </c>
      <c r="I226" s="7" t="s">
        <v>19</v>
      </c>
      <c r="J226" s="7" t="s">
        <v>14</v>
      </c>
      <c r="K226" s="11" t="s">
        <v>15</v>
      </c>
      <c r="L226" s="7" t="s">
        <v>543</v>
      </c>
      <c r="M226" s="11"/>
      <c r="N226" s="11"/>
      <c r="O226" s="11"/>
      <c r="P226" s="11"/>
      <c r="Q226" s="11"/>
      <c r="R226" s="11"/>
      <c r="S226" s="11"/>
      <c r="T226" s="11"/>
      <c r="U226" s="11"/>
    </row>
    <row r="227" spans="1:21">
      <c r="A227" s="12" t="s">
        <v>544</v>
      </c>
      <c r="B227" s="7" t="s">
        <v>508</v>
      </c>
      <c r="C227" s="7" t="s">
        <v>545</v>
      </c>
      <c r="D227" s="32">
        <v>96200</v>
      </c>
      <c r="E227" s="24">
        <v>93200</v>
      </c>
      <c r="F227" s="10">
        <v>0.15</v>
      </c>
      <c r="G227" s="33">
        <f t="shared" si="7"/>
        <v>79220</v>
      </c>
      <c r="H227" s="8">
        <f t="shared" si="2"/>
        <v>79220</v>
      </c>
      <c r="I227" s="7" t="s">
        <v>19</v>
      </c>
      <c r="J227" s="7" t="s">
        <v>14</v>
      </c>
      <c r="K227" s="11" t="s">
        <v>15</v>
      </c>
      <c r="L227" s="7" t="s">
        <v>546</v>
      </c>
      <c r="M227" s="11"/>
      <c r="N227" s="11"/>
      <c r="O227" s="11"/>
      <c r="P227" s="11"/>
      <c r="Q227" s="11"/>
      <c r="R227" s="11"/>
      <c r="S227" s="11"/>
      <c r="T227" s="11"/>
      <c r="U227" s="11"/>
    </row>
    <row r="228" spans="1:21">
      <c r="A228" s="12" t="s">
        <v>547</v>
      </c>
      <c r="B228" s="7" t="s">
        <v>508</v>
      </c>
      <c r="C228" s="7" t="s">
        <v>548</v>
      </c>
      <c r="D228" s="32">
        <v>117600</v>
      </c>
      <c r="E228" s="24">
        <v>111500</v>
      </c>
      <c r="F228" s="10">
        <v>0.15</v>
      </c>
      <c r="G228" s="33">
        <f t="shared" si="7"/>
        <v>94775</v>
      </c>
      <c r="H228" s="8">
        <f t="shared" si="2"/>
        <v>94775</v>
      </c>
      <c r="I228" s="7" t="s">
        <v>19</v>
      </c>
      <c r="J228" s="7" t="s">
        <v>14</v>
      </c>
      <c r="K228" s="11" t="s">
        <v>15</v>
      </c>
      <c r="L228" s="7" t="s">
        <v>546</v>
      </c>
      <c r="M228" s="11"/>
      <c r="N228" s="11"/>
      <c r="O228" s="11"/>
      <c r="P228" s="11"/>
      <c r="Q228" s="11"/>
      <c r="R228" s="11"/>
      <c r="S228" s="11"/>
      <c r="T228" s="11"/>
      <c r="U228" s="11"/>
    </row>
    <row r="229" spans="1:21">
      <c r="A229" s="12" t="s">
        <v>549</v>
      </c>
      <c r="B229" s="7" t="s">
        <v>508</v>
      </c>
      <c r="C229" s="7" t="s">
        <v>550</v>
      </c>
      <c r="D229" s="32">
        <v>136900</v>
      </c>
      <c r="E229" s="24">
        <v>129400</v>
      </c>
      <c r="F229" s="10">
        <v>0.15</v>
      </c>
      <c r="G229" s="33">
        <f t="shared" si="7"/>
        <v>109990</v>
      </c>
      <c r="H229" s="8">
        <f t="shared" si="2"/>
        <v>109990</v>
      </c>
      <c r="I229" s="7" t="s">
        <v>19</v>
      </c>
      <c r="J229" s="7" t="s">
        <v>14</v>
      </c>
      <c r="K229" s="11" t="s">
        <v>15</v>
      </c>
      <c r="L229" s="7" t="s">
        <v>551</v>
      </c>
      <c r="M229" s="11"/>
      <c r="N229" s="11"/>
      <c r="O229" s="11"/>
      <c r="P229" s="11"/>
      <c r="Q229" s="11"/>
      <c r="R229" s="11"/>
      <c r="S229" s="11"/>
      <c r="T229" s="11"/>
      <c r="U229" s="11"/>
    </row>
    <row r="230" spans="1:21">
      <c r="A230" s="12" t="s">
        <v>552</v>
      </c>
      <c r="B230" s="7" t="s">
        <v>508</v>
      </c>
      <c r="C230" s="7" t="s">
        <v>553</v>
      </c>
      <c r="D230" s="32">
        <v>176400</v>
      </c>
      <c r="E230" s="24">
        <v>165000</v>
      </c>
      <c r="F230" s="10">
        <v>0.15</v>
      </c>
      <c r="G230" s="33">
        <f t="shared" si="7"/>
        <v>140250</v>
      </c>
      <c r="H230" s="8">
        <f t="shared" si="2"/>
        <v>140250</v>
      </c>
      <c r="I230" s="7" t="s">
        <v>19</v>
      </c>
      <c r="J230" s="7" t="s">
        <v>14</v>
      </c>
      <c r="K230" s="11" t="s">
        <v>15</v>
      </c>
      <c r="L230" s="7" t="s">
        <v>554</v>
      </c>
      <c r="M230" s="11"/>
      <c r="N230" s="11"/>
      <c r="O230" s="11"/>
      <c r="P230" s="11"/>
      <c r="Q230" s="11"/>
      <c r="R230" s="11"/>
      <c r="S230" s="11"/>
      <c r="T230" s="11"/>
      <c r="U230" s="11"/>
    </row>
    <row r="231" spans="1:21">
      <c r="A231" s="12" t="s">
        <v>555</v>
      </c>
      <c r="B231" s="7" t="s">
        <v>508</v>
      </c>
      <c r="C231" s="7" t="s">
        <v>556</v>
      </c>
      <c r="D231" s="32">
        <v>213900</v>
      </c>
      <c r="E231" s="24">
        <v>198000</v>
      </c>
      <c r="F231" s="10">
        <v>0.15</v>
      </c>
      <c r="G231" s="33">
        <f t="shared" si="7"/>
        <v>168300</v>
      </c>
      <c r="H231" s="8">
        <f t="shared" si="2"/>
        <v>168300</v>
      </c>
      <c r="I231" s="7" t="s">
        <v>19</v>
      </c>
      <c r="J231" s="7" t="s">
        <v>14</v>
      </c>
      <c r="K231" s="11" t="s">
        <v>15</v>
      </c>
      <c r="L231" s="7" t="s">
        <v>557</v>
      </c>
      <c r="M231" s="11"/>
      <c r="N231" s="11"/>
      <c r="O231" s="11"/>
      <c r="P231" s="11"/>
      <c r="Q231" s="11"/>
      <c r="R231" s="11"/>
      <c r="S231" s="11"/>
      <c r="T231" s="11"/>
      <c r="U231" s="11"/>
    </row>
    <row r="232" spans="1:21">
      <c r="A232" s="12" t="s">
        <v>558</v>
      </c>
      <c r="B232" s="7" t="s">
        <v>508</v>
      </c>
      <c r="C232" s="7" t="s">
        <v>559</v>
      </c>
      <c r="D232" s="32">
        <v>250300</v>
      </c>
      <c r="E232" s="24">
        <v>232000</v>
      </c>
      <c r="F232" s="10">
        <v>0.15</v>
      </c>
      <c r="G232" s="33">
        <f t="shared" si="7"/>
        <v>197200</v>
      </c>
      <c r="H232" s="8">
        <f t="shared" si="2"/>
        <v>197200</v>
      </c>
      <c r="I232" s="7" t="s">
        <v>19</v>
      </c>
      <c r="J232" s="7" t="s">
        <v>14</v>
      </c>
      <c r="K232" s="11" t="s">
        <v>15</v>
      </c>
      <c r="L232" s="7" t="s">
        <v>560</v>
      </c>
      <c r="M232" s="11"/>
      <c r="N232" s="11"/>
      <c r="O232" s="11"/>
      <c r="P232" s="11"/>
      <c r="Q232" s="11"/>
      <c r="R232" s="11"/>
      <c r="S232" s="11"/>
      <c r="T232" s="11"/>
      <c r="U232" s="11"/>
    </row>
    <row r="233" spans="1:21">
      <c r="A233" s="12" t="s">
        <v>561</v>
      </c>
      <c r="B233" s="12" t="s">
        <v>508</v>
      </c>
      <c r="C233" s="12" t="s">
        <v>562</v>
      </c>
      <c r="D233" s="32">
        <v>8000</v>
      </c>
      <c r="E233" s="24">
        <v>7000</v>
      </c>
      <c r="F233" s="34">
        <v>0.15</v>
      </c>
      <c r="G233" s="33">
        <f t="shared" si="7"/>
        <v>5950</v>
      </c>
      <c r="H233" s="8">
        <f t="shared" si="2"/>
        <v>5950</v>
      </c>
      <c r="I233" s="12" t="s">
        <v>19</v>
      </c>
      <c r="J233" s="12" t="s">
        <v>14</v>
      </c>
      <c r="K233" s="16" t="s">
        <v>15</v>
      </c>
      <c r="L233" s="12" t="s">
        <v>563</v>
      </c>
      <c r="M233" s="16"/>
      <c r="N233" s="16"/>
      <c r="O233" s="16"/>
      <c r="P233" s="16"/>
      <c r="Q233" s="16"/>
      <c r="R233" s="16"/>
      <c r="S233" s="16"/>
      <c r="T233" s="16"/>
      <c r="U233" s="16"/>
    </row>
    <row r="234" spans="1:21">
      <c r="A234" s="12" t="s">
        <v>564</v>
      </c>
      <c r="B234" s="12" t="s">
        <v>508</v>
      </c>
      <c r="C234" s="12" t="s">
        <v>565</v>
      </c>
      <c r="D234" s="13">
        <v>30000</v>
      </c>
      <c r="E234" s="24">
        <f>ROUNDUP(D234,0)</f>
        <v>30000</v>
      </c>
      <c r="F234" s="15">
        <v>0.15</v>
      </c>
      <c r="G234" s="13">
        <v>25500</v>
      </c>
      <c r="H234" s="8">
        <f t="shared" si="2"/>
        <v>25500</v>
      </c>
      <c r="I234" s="12" t="s">
        <v>19</v>
      </c>
      <c r="J234" s="12" t="s">
        <v>14</v>
      </c>
      <c r="K234" s="16" t="s">
        <v>15</v>
      </c>
      <c r="L234" s="12" t="s">
        <v>525</v>
      </c>
      <c r="M234" s="16"/>
      <c r="N234" s="16"/>
      <c r="O234" s="16"/>
      <c r="P234" s="16"/>
      <c r="Q234" s="16"/>
      <c r="R234" s="16"/>
      <c r="S234" s="16"/>
      <c r="T234" s="16"/>
      <c r="U234" s="16"/>
    </row>
    <row r="235" spans="1:21">
      <c r="A235" s="12" t="s">
        <v>566</v>
      </c>
      <c r="B235" s="7" t="s">
        <v>508</v>
      </c>
      <c r="C235" s="7" t="s">
        <v>567</v>
      </c>
      <c r="D235" s="32">
        <v>2200</v>
      </c>
      <c r="E235" s="24">
        <f>'[1]Testing-2026 New Year Price Lis'!E235*0.8</f>
        <v>1760</v>
      </c>
      <c r="F235" s="10">
        <v>0.15</v>
      </c>
      <c r="G235" s="33">
        <f t="shared" ref="G235:G269" si="8">E235-(E235*F235)</f>
        <v>1496</v>
      </c>
      <c r="H235" s="8">
        <f t="shared" si="2"/>
        <v>1496</v>
      </c>
      <c r="I235" s="7" t="s">
        <v>19</v>
      </c>
      <c r="J235" s="7" t="s">
        <v>14</v>
      </c>
      <c r="K235" s="11" t="s">
        <v>15</v>
      </c>
      <c r="L235" s="7" t="s">
        <v>513</v>
      </c>
      <c r="M235" s="11"/>
      <c r="N235" s="11"/>
      <c r="O235" s="11"/>
      <c r="P235" s="11"/>
      <c r="Q235" s="11"/>
      <c r="R235" s="11"/>
      <c r="S235" s="11"/>
      <c r="T235" s="11"/>
      <c r="U235" s="11"/>
    </row>
    <row r="236" spans="1:21">
      <c r="A236" s="12" t="s">
        <v>568</v>
      </c>
      <c r="B236" s="7" t="s">
        <v>508</v>
      </c>
      <c r="C236" s="7" t="s">
        <v>569</v>
      </c>
      <c r="D236" s="32">
        <v>4200</v>
      </c>
      <c r="E236" s="24">
        <f>'[1]Testing-2026 New Year Price Lis'!E236*0.8</f>
        <v>3360</v>
      </c>
      <c r="F236" s="10">
        <v>0.15</v>
      </c>
      <c r="G236" s="33">
        <f t="shared" si="8"/>
        <v>2856</v>
      </c>
      <c r="H236" s="8">
        <f t="shared" si="2"/>
        <v>2856</v>
      </c>
      <c r="I236" s="7" t="s">
        <v>19</v>
      </c>
      <c r="J236" s="7" t="s">
        <v>14</v>
      </c>
      <c r="K236" s="11" t="s">
        <v>15</v>
      </c>
      <c r="L236" s="7" t="s">
        <v>516</v>
      </c>
      <c r="M236" s="11"/>
      <c r="N236" s="11"/>
      <c r="O236" s="11"/>
      <c r="P236" s="11"/>
      <c r="Q236" s="11"/>
      <c r="R236" s="11"/>
      <c r="S236" s="11"/>
      <c r="T236" s="11"/>
      <c r="U236" s="11"/>
    </row>
    <row r="237" spans="1:21">
      <c r="A237" s="12" t="s">
        <v>570</v>
      </c>
      <c r="B237" s="7" t="s">
        <v>508</v>
      </c>
      <c r="C237" s="7" t="s">
        <v>571</v>
      </c>
      <c r="D237" s="32">
        <v>6400</v>
      </c>
      <c r="E237" s="24">
        <f>'[1]Testing-2026 New Year Price Lis'!E237*0.8</f>
        <v>5120</v>
      </c>
      <c r="F237" s="10">
        <v>0.15</v>
      </c>
      <c r="G237" s="33">
        <f t="shared" si="8"/>
        <v>4352</v>
      </c>
      <c r="H237" s="8">
        <f t="shared" si="2"/>
        <v>4352</v>
      </c>
      <c r="I237" s="7" t="s">
        <v>19</v>
      </c>
      <c r="J237" s="7" t="s">
        <v>14</v>
      </c>
      <c r="K237" s="11" t="s">
        <v>15</v>
      </c>
      <c r="L237" s="7" t="s">
        <v>519</v>
      </c>
      <c r="M237" s="11"/>
      <c r="N237" s="11"/>
      <c r="O237" s="11"/>
      <c r="P237" s="11"/>
      <c r="Q237" s="11"/>
      <c r="R237" s="11"/>
      <c r="S237" s="11"/>
      <c r="T237" s="11"/>
      <c r="U237" s="11"/>
    </row>
    <row r="238" spans="1:21">
      <c r="A238" s="12" t="s">
        <v>572</v>
      </c>
      <c r="B238" s="7" t="s">
        <v>508</v>
      </c>
      <c r="C238" s="7" t="s">
        <v>573</v>
      </c>
      <c r="D238" s="32">
        <v>11200</v>
      </c>
      <c r="E238" s="24">
        <f>'[1]Testing-2026 New Year Price Lis'!E238*0.8</f>
        <v>8960</v>
      </c>
      <c r="F238" s="10">
        <v>0.15</v>
      </c>
      <c r="G238" s="33">
        <f t="shared" si="8"/>
        <v>7616</v>
      </c>
      <c r="H238" s="8">
        <f t="shared" si="2"/>
        <v>7616</v>
      </c>
      <c r="I238" s="7" t="s">
        <v>19</v>
      </c>
      <c r="J238" s="7" t="s">
        <v>14</v>
      </c>
      <c r="K238" s="11" t="s">
        <v>15</v>
      </c>
      <c r="L238" s="7" t="s">
        <v>522</v>
      </c>
      <c r="M238" s="11"/>
      <c r="N238" s="11"/>
      <c r="O238" s="11"/>
      <c r="P238" s="11"/>
      <c r="Q238" s="11"/>
      <c r="R238" s="11"/>
      <c r="S238" s="11"/>
      <c r="T238" s="11"/>
      <c r="U238" s="11"/>
    </row>
    <row r="239" spans="1:21">
      <c r="A239" s="12" t="s">
        <v>574</v>
      </c>
      <c r="B239" s="7" t="s">
        <v>508</v>
      </c>
      <c r="C239" s="7" t="s">
        <v>575</v>
      </c>
      <c r="D239" s="32">
        <v>15000</v>
      </c>
      <c r="E239" s="24">
        <f>'[1]Testing-2026 New Year Price Lis'!E239*0.8</f>
        <v>12000</v>
      </c>
      <c r="F239" s="10">
        <v>0.15</v>
      </c>
      <c r="G239" s="33">
        <f t="shared" si="8"/>
        <v>10200</v>
      </c>
      <c r="H239" s="8">
        <f t="shared" si="2"/>
        <v>10200</v>
      </c>
      <c r="I239" s="7" t="s">
        <v>19</v>
      </c>
      <c r="J239" s="7" t="s">
        <v>14</v>
      </c>
      <c r="K239" s="11" t="s">
        <v>15</v>
      </c>
      <c r="L239" s="7" t="s">
        <v>525</v>
      </c>
      <c r="M239" s="11"/>
      <c r="N239" s="11"/>
      <c r="O239" s="11"/>
      <c r="P239" s="11"/>
      <c r="Q239" s="11"/>
      <c r="R239" s="11"/>
      <c r="S239" s="11"/>
      <c r="T239" s="11"/>
      <c r="U239" s="11"/>
    </row>
    <row r="240" spans="1:21">
      <c r="A240" s="12" t="s">
        <v>576</v>
      </c>
      <c r="B240" s="7" t="s">
        <v>508</v>
      </c>
      <c r="C240" s="7" t="s">
        <v>577</v>
      </c>
      <c r="D240" s="32">
        <v>19400</v>
      </c>
      <c r="E240" s="24">
        <f>'[1]Testing-2026 New Year Price Lis'!E240*0.8</f>
        <v>15520</v>
      </c>
      <c r="F240" s="10">
        <v>0.15</v>
      </c>
      <c r="G240" s="33">
        <f t="shared" si="8"/>
        <v>13192</v>
      </c>
      <c r="H240" s="8">
        <f t="shared" si="2"/>
        <v>13192</v>
      </c>
      <c r="I240" s="7" t="s">
        <v>19</v>
      </c>
      <c r="J240" s="7" t="s">
        <v>14</v>
      </c>
      <c r="K240" s="11" t="s">
        <v>15</v>
      </c>
      <c r="L240" s="7" t="s">
        <v>528</v>
      </c>
      <c r="M240" s="11"/>
      <c r="N240" s="11"/>
      <c r="O240" s="11"/>
      <c r="P240" s="11"/>
      <c r="Q240" s="11"/>
      <c r="R240" s="11"/>
      <c r="S240" s="11"/>
      <c r="T240" s="11"/>
      <c r="U240" s="11"/>
    </row>
    <row r="241" spans="1:21">
      <c r="A241" s="12" t="s">
        <v>578</v>
      </c>
      <c r="B241" s="7" t="s">
        <v>508</v>
      </c>
      <c r="C241" s="7" t="s">
        <v>579</v>
      </c>
      <c r="D241" s="32">
        <v>24000</v>
      </c>
      <c r="E241" s="24">
        <f>'[1]Testing-2026 New Year Price Lis'!E241*0.8</f>
        <v>19200</v>
      </c>
      <c r="F241" s="10">
        <v>0.15</v>
      </c>
      <c r="G241" s="33">
        <f t="shared" si="8"/>
        <v>16320</v>
      </c>
      <c r="H241" s="8">
        <f t="shared" si="2"/>
        <v>16320</v>
      </c>
      <c r="I241" s="7" t="s">
        <v>19</v>
      </c>
      <c r="J241" s="7" t="s">
        <v>14</v>
      </c>
      <c r="K241" s="11" t="s">
        <v>15</v>
      </c>
      <c r="L241" s="7" t="s">
        <v>531</v>
      </c>
      <c r="M241" s="11"/>
      <c r="N241" s="11"/>
      <c r="O241" s="11"/>
      <c r="P241" s="11"/>
      <c r="Q241" s="11"/>
      <c r="R241" s="11"/>
      <c r="S241" s="11"/>
      <c r="T241" s="11"/>
      <c r="U241" s="11"/>
    </row>
    <row r="242" spans="1:21">
      <c r="A242" s="12" t="s">
        <v>580</v>
      </c>
      <c r="B242" s="7" t="s">
        <v>508</v>
      </c>
      <c r="C242" s="7" t="s">
        <v>581</v>
      </c>
      <c r="D242" s="32">
        <v>27900</v>
      </c>
      <c r="E242" s="24">
        <f>'[1]Testing-2026 New Year Price Lis'!E242*0.8</f>
        <v>22320</v>
      </c>
      <c r="F242" s="10">
        <v>0.15</v>
      </c>
      <c r="G242" s="33">
        <f t="shared" si="8"/>
        <v>18972</v>
      </c>
      <c r="H242" s="8">
        <f t="shared" si="2"/>
        <v>18972</v>
      </c>
      <c r="I242" s="7" t="s">
        <v>19</v>
      </c>
      <c r="J242" s="7" t="s">
        <v>14</v>
      </c>
      <c r="K242" s="11" t="s">
        <v>15</v>
      </c>
      <c r="L242" s="7" t="s">
        <v>534</v>
      </c>
      <c r="M242" s="11"/>
      <c r="N242" s="11"/>
      <c r="O242" s="11"/>
      <c r="P242" s="11"/>
      <c r="Q242" s="11"/>
      <c r="R242" s="11"/>
      <c r="S242" s="11"/>
      <c r="T242" s="11"/>
      <c r="U242" s="11"/>
    </row>
    <row r="243" spans="1:21">
      <c r="A243" s="12" t="s">
        <v>582</v>
      </c>
      <c r="B243" s="7" t="s">
        <v>508</v>
      </c>
      <c r="C243" s="7" t="s">
        <v>583</v>
      </c>
      <c r="D243" s="32">
        <v>33100</v>
      </c>
      <c r="E243" s="24">
        <f>'[1]Testing-2026 New Year Price Lis'!E243*0.8</f>
        <v>26480</v>
      </c>
      <c r="F243" s="10">
        <v>0.15</v>
      </c>
      <c r="G243" s="33">
        <f t="shared" si="8"/>
        <v>22508</v>
      </c>
      <c r="H243" s="8">
        <f t="shared" si="2"/>
        <v>22508</v>
      </c>
      <c r="I243" s="7" t="s">
        <v>19</v>
      </c>
      <c r="J243" s="7" t="s">
        <v>14</v>
      </c>
      <c r="K243" s="11" t="s">
        <v>15</v>
      </c>
      <c r="L243" s="7" t="s">
        <v>537</v>
      </c>
      <c r="M243" s="11"/>
      <c r="N243" s="11"/>
      <c r="O243" s="11"/>
      <c r="P243" s="11"/>
      <c r="Q243" s="11"/>
      <c r="R243" s="11"/>
      <c r="S243" s="11"/>
      <c r="T243" s="11"/>
      <c r="U243" s="11"/>
    </row>
    <row r="244" spans="1:21">
      <c r="A244" s="12" t="s">
        <v>584</v>
      </c>
      <c r="B244" s="7" t="s">
        <v>508</v>
      </c>
      <c r="C244" s="7" t="s">
        <v>585</v>
      </c>
      <c r="D244" s="32">
        <v>37000</v>
      </c>
      <c r="E244" s="24">
        <f>'[1]Testing-2026 New Year Price Lis'!E244*0.8</f>
        <v>29600</v>
      </c>
      <c r="F244" s="10">
        <v>0.15</v>
      </c>
      <c r="G244" s="33">
        <f t="shared" si="8"/>
        <v>25160</v>
      </c>
      <c r="H244" s="8">
        <f t="shared" si="2"/>
        <v>25160</v>
      </c>
      <c r="I244" s="7" t="s">
        <v>19</v>
      </c>
      <c r="J244" s="7" t="s">
        <v>14</v>
      </c>
      <c r="K244" s="11" t="s">
        <v>15</v>
      </c>
      <c r="L244" s="7" t="s">
        <v>540</v>
      </c>
      <c r="M244" s="11"/>
      <c r="N244" s="11"/>
      <c r="O244" s="11"/>
      <c r="P244" s="11"/>
      <c r="Q244" s="11"/>
      <c r="R244" s="11"/>
      <c r="S244" s="11"/>
      <c r="T244" s="11"/>
      <c r="U244" s="11"/>
    </row>
    <row r="245" spans="1:21">
      <c r="A245" s="12" t="s">
        <v>586</v>
      </c>
      <c r="B245" s="7" t="s">
        <v>508</v>
      </c>
      <c r="C245" s="7" t="s">
        <v>587</v>
      </c>
      <c r="D245" s="32">
        <v>41600</v>
      </c>
      <c r="E245" s="24">
        <f>'[1]Testing-2026 New Year Price Lis'!E245*0.8</f>
        <v>33280</v>
      </c>
      <c r="F245" s="10">
        <v>0.15</v>
      </c>
      <c r="G245" s="33">
        <f t="shared" si="8"/>
        <v>28288</v>
      </c>
      <c r="H245" s="8">
        <f t="shared" si="2"/>
        <v>28288</v>
      </c>
      <c r="I245" s="7" t="s">
        <v>19</v>
      </c>
      <c r="J245" s="7" t="s">
        <v>14</v>
      </c>
      <c r="K245" s="11" t="s">
        <v>15</v>
      </c>
      <c r="L245" s="7" t="s">
        <v>543</v>
      </c>
      <c r="M245" s="11"/>
      <c r="N245" s="11"/>
      <c r="O245" s="11"/>
      <c r="P245" s="11"/>
      <c r="Q245" s="11"/>
      <c r="R245" s="11"/>
      <c r="S245" s="11"/>
      <c r="T245" s="11"/>
      <c r="U245" s="11"/>
    </row>
    <row r="246" spans="1:21">
      <c r="A246" s="12" t="s">
        <v>588</v>
      </c>
      <c r="B246" s="7" t="s">
        <v>508</v>
      </c>
      <c r="C246" s="7" t="s">
        <v>589</v>
      </c>
      <c r="D246" s="32">
        <v>48200</v>
      </c>
      <c r="E246" s="24">
        <f>'[1]Testing-2026 New Year Price Lis'!E246*0.8</f>
        <v>38560</v>
      </c>
      <c r="F246" s="10">
        <v>0.15</v>
      </c>
      <c r="G246" s="33">
        <f t="shared" si="8"/>
        <v>32776</v>
      </c>
      <c r="H246" s="8">
        <f t="shared" si="2"/>
        <v>32776</v>
      </c>
      <c r="I246" s="7" t="s">
        <v>19</v>
      </c>
      <c r="J246" s="7" t="s">
        <v>14</v>
      </c>
      <c r="K246" s="11" t="s">
        <v>15</v>
      </c>
      <c r="L246" s="7" t="s">
        <v>546</v>
      </c>
      <c r="M246" s="11"/>
      <c r="N246" s="11"/>
      <c r="O246" s="11"/>
      <c r="P246" s="11"/>
      <c r="Q246" s="11"/>
      <c r="R246" s="11"/>
      <c r="S246" s="11"/>
      <c r="T246" s="11"/>
      <c r="U246" s="11"/>
    </row>
    <row r="247" spans="1:21">
      <c r="A247" s="12" t="s">
        <v>590</v>
      </c>
      <c r="B247" s="7" t="s">
        <v>508</v>
      </c>
      <c r="C247" s="7" t="s">
        <v>591</v>
      </c>
      <c r="D247" s="32">
        <v>58700</v>
      </c>
      <c r="E247" s="24">
        <f>'[1]Testing-2026 New Year Price Lis'!E247*0.8</f>
        <v>46960</v>
      </c>
      <c r="F247" s="10">
        <v>0.15</v>
      </c>
      <c r="G247" s="33">
        <f t="shared" si="8"/>
        <v>39916</v>
      </c>
      <c r="H247" s="8">
        <f t="shared" si="2"/>
        <v>39916</v>
      </c>
      <c r="I247" s="7" t="s">
        <v>19</v>
      </c>
      <c r="J247" s="7" t="s">
        <v>14</v>
      </c>
      <c r="K247" s="11" t="s">
        <v>15</v>
      </c>
      <c r="L247" s="7" t="s">
        <v>546</v>
      </c>
      <c r="M247" s="11"/>
      <c r="N247" s="11"/>
      <c r="O247" s="11"/>
      <c r="P247" s="11"/>
      <c r="Q247" s="11"/>
      <c r="R247" s="11"/>
      <c r="S247" s="11"/>
      <c r="T247" s="11"/>
      <c r="U247" s="11"/>
    </row>
    <row r="248" spans="1:21">
      <c r="A248" s="12" t="s">
        <v>592</v>
      </c>
      <c r="B248" s="7" t="s">
        <v>508</v>
      </c>
      <c r="C248" s="7" t="s">
        <v>593</v>
      </c>
      <c r="D248" s="32">
        <v>68600</v>
      </c>
      <c r="E248" s="24">
        <f>'[1]Testing-2026 New Year Price Lis'!E248*0.8</f>
        <v>54880</v>
      </c>
      <c r="F248" s="10">
        <v>0.15</v>
      </c>
      <c r="G248" s="33">
        <f t="shared" si="8"/>
        <v>46648</v>
      </c>
      <c r="H248" s="8">
        <f t="shared" si="2"/>
        <v>46648</v>
      </c>
      <c r="I248" s="7" t="s">
        <v>19</v>
      </c>
      <c r="J248" s="7" t="s">
        <v>14</v>
      </c>
      <c r="K248" s="11" t="s">
        <v>15</v>
      </c>
      <c r="L248" s="7" t="s">
        <v>551</v>
      </c>
      <c r="M248" s="11"/>
      <c r="N248" s="11"/>
      <c r="O248" s="11"/>
      <c r="P248" s="11"/>
      <c r="Q248" s="11"/>
      <c r="R248" s="11"/>
      <c r="S248" s="11"/>
      <c r="T248" s="11"/>
      <c r="U248" s="11"/>
    </row>
    <row r="249" spans="1:21">
      <c r="A249" s="12" t="s">
        <v>594</v>
      </c>
      <c r="B249" s="7" t="s">
        <v>508</v>
      </c>
      <c r="C249" s="7" t="s">
        <v>595</v>
      </c>
      <c r="D249" s="32">
        <v>88200</v>
      </c>
      <c r="E249" s="24">
        <f>'[1]Testing-2026 New Year Price Lis'!E249*0.8</f>
        <v>70560</v>
      </c>
      <c r="F249" s="10">
        <v>0.15</v>
      </c>
      <c r="G249" s="33">
        <f t="shared" si="8"/>
        <v>59976</v>
      </c>
      <c r="H249" s="8">
        <f t="shared" si="2"/>
        <v>59976</v>
      </c>
      <c r="I249" s="7" t="s">
        <v>19</v>
      </c>
      <c r="J249" s="7" t="s">
        <v>14</v>
      </c>
      <c r="K249" s="11" t="s">
        <v>15</v>
      </c>
      <c r="L249" s="7" t="s">
        <v>554</v>
      </c>
      <c r="M249" s="11"/>
      <c r="N249" s="11"/>
      <c r="O249" s="11"/>
      <c r="P249" s="11"/>
      <c r="Q249" s="11"/>
      <c r="R249" s="11"/>
      <c r="S249" s="11"/>
      <c r="T249" s="11"/>
      <c r="U249" s="11"/>
    </row>
    <row r="250" spans="1:21">
      <c r="A250" s="12" t="s">
        <v>596</v>
      </c>
      <c r="B250" s="7" t="s">
        <v>508</v>
      </c>
      <c r="C250" s="7" t="s">
        <v>597</v>
      </c>
      <c r="D250" s="32">
        <v>106900</v>
      </c>
      <c r="E250" s="24">
        <f>'[1]Testing-2026 New Year Price Lis'!E250*0.8</f>
        <v>85520</v>
      </c>
      <c r="F250" s="10">
        <v>0.15</v>
      </c>
      <c r="G250" s="33">
        <f t="shared" si="8"/>
        <v>72692</v>
      </c>
      <c r="H250" s="8">
        <f t="shared" si="2"/>
        <v>72692</v>
      </c>
      <c r="I250" s="7" t="s">
        <v>19</v>
      </c>
      <c r="J250" s="7" t="s">
        <v>14</v>
      </c>
      <c r="K250" s="11" t="s">
        <v>15</v>
      </c>
      <c r="L250" s="7" t="s">
        <v>557</v>
      </c>
      <c r="M250" s="11"/>
      <c r="N250" s="11"/>
      <c r="O250" s="11"/>
      <c r="P250" s="11"/>
      <c r="Q250" s="11"/>
      <c r="R250" s="11"/>
      <c r="S250" s="11"/>
      <c r="T250" s="11"/>
      <c r="U250" s="11"/>
    </row>
    <row r="251" spans="1:21">
      <c r="A251" s="12" t="s">
        <v>598</v>
      </c>
      <c r="B251" s="7" t="s">
        <v>508</v>
      </c>
      <c r="C251" s="7" t="s">
        <v>599</v>
      </c>
      <c r="D251" s="32">
        <v>125100</v>
      </c>
      <c r="E251" s="24">
        <f>'[1]Testing-2026 New Year Price Lis'!E251*0.8</f>
        <v>100080</v>
      </c>
      <c r="F251" s="10">
        <v>0.15</v>
      </c>
      <c r="G251" s="33">
        <f t="shared" si="8"/>
        <v>85068</v>
      </c>
      <c r="H251" s="8">
        <f t="shared" si="2"/>
        <v>85068</v>
      </c>
      <c r="I251" s="7" t="s">
        <v>19</v>
      </c>
      <c r="J251" s="7" t="s">
        <v>14</v>
      </c>
      <c r="K251" s="11" t="s">
        <v>15</v>
      </c>
      <c r="L251" s="7" t="s">
        <v>560</v>
      </c>
      <c r="M251" s="11"/>
      <c r="N251" s="11"/>
      <c r="O251" s="11"/>
      <c r="P251" s="11"/>
      <c r="Q251" s="11"/>
      <c r="R251" s="11"/>
      <c r="S251" s="11"/>
      <c r="T251" s="11"/>
      <c r="U251" s="11"/>
    </row>
    <row r="252" spans="1:21">
      <c r="A252" s="12" t="s">
        <v>600</v>
      </c>
      <c r="B252" s="12" t="s">
        <v>508</v>
      </c>
      <c r="C252" s="12" t="s">
        <v>601</v>
      </c>
      <c r="D252" s="32">
        <v>4200</v>
      </c>
      <c r="E252" s="24">
        <v>3200</v>
      </c>
      <c r="F252" s="15">
        <v>0.15</v>
      </c>
      <c r="G252" s="33">
        <f t="shared" si="8"/>
        <v>2720</v>
      </c>
      <c r="H252" s="8">
        <f t="shared" si="2"/>
        <v>2720</v>
      </c>
      <c r="I252" s="12" t="s">
        <v>19</v>
      </c>
      <c r="J252" s="12" t="s">
        <v>14</v>
      </c>
      <c r="K252" s="16" t="s">
        <v>15</v>
      </c>
      <c r="L252" s="12" t="s">
        <v>563</v>
      </c>
      <c r="M252" s="16"/>
      <c r="N252" s="16"/>
      <c r="O252" s="16"/>
      <c r="P252" s="16"/>
      <c r="Q252" s="16"/>
      <c r="R252" s="16"/>
      <c r="S252" s="16"/>
      <c r="T252" s="16"/>
      <c r="U252" s="16"/>
    </row>
    <row r="253" spans="1:21">
      <c r="A253" s="12" t="s">
        <v>602</v>
      </c>
      <c r="B253" s="7" t="s">
        <v>508</v>
      </c>
      <c r="C253" s="7" t="s">
        <v>603</v>
      </c>
      <c r="D253" s="32">
        <v>1900</v>
      </c>
      <c r="E253" s="24">
        <f>'[1]Testing-2026 New Year Price Lis'!E253*0.8</f>
        <v>1520</v>
      </c>
      <c r="F253" s="10">
        <v>0.15</v>
      </c>
      <c r="G253" s="33">
        <f t="shared" si="8"/>
        <v>1292</v>
      </c>
      <c r="H253" s="8">
        <f t="shared" si="2"/>
        <v>1292</v>
      </c>
      <c r="I253" s="7" t="s">
        <v>19</v>
      </c>
      <c r="J253" s="7" t="s">
        <v>14</v>
      </c>
      <c r="K253" s="11" t="s">
        <v>15</v>
      </c>
      <c r="L253" s="7" t="s">
        <v>513</v>
      </c>
      <c r="M253" s="11"/>
      <c r="N253" s="11"/>
      <c r="O253" s="11"/>
      <c r="P253" s="11"/>
      <c r="Q253" s="11"/>
      <c r="R253" s="11"/>
      <c r="S253" s="11"/>
      <c r="T253" s="11"/>
      <c r="U253" s="11"/>
    </row>
    <row r="254" spans="1:21">
      <c r="A254" s="12" t="s">
        <v>604</v>
      </c>
      <c r="B254" s="7" t="s">
        <v>508</v>
      </c>
      <c r="C254" s="7" t="s">
        <v>605</v>
      </c>
      <c r="D254" s="32">
        <v>2200</v>
      </c>
      <c r="E254" s="24">
        <f>'[1]Testing-2026 New Year Price Lis'!E254*0.8</f>
        <v>1760</v>
      </c>
      <c r="F254" s="10">
        <v>0.15</v>
      </c>
      <c r="G254" s="33">
        <f t="shared" si="8"/>
        <v>1496</v>
      </c>
      <c r="H254" s="8">
        <f t="shared" si="2"/>
        <v>1496</v>
      </c>
      <c r="I254" s="7" t="s">
        <v>19</v>
      </c>
      <c r="J254" s="7" t="s">
        <v>14</v>
      </c>
      <c r="K254" s="11" t="s">
        <v>15</v>
      </c>
      <c r="L254" s="7" t="s">
        <v>516</v>
      </c>
      <c r="M254" s="11"/>
      <c r="N254" s="11"/>
      <c r="O254" s="11"/>
      <c r="P254" s="11"/>
      <c r="Q254" s="11"/>
      <c r="R254" s="11"/>
      <c r="S254" s="11"/>
      <c r="T254" s="11"/>
      <c r="U254" s="11"/>
    </row>
    <row r="255" spans="1:21">
      <c r="A255" s="12" t="s">
        <v>606</v>
      </c>
      <c r="B255" s="7" t="s">
        <v>508</v>
      </c>
      <c r="C255" s="7" t="s">
        <v>607</v>
      </c>
      <c r="D255" s="32">
        <v>2400</v>
      </c>
      <c r="E255" s="24">
        <f>'[1]Testing-2026 New Year Price Lis'!E255*0.8</f>
        <v>1920</v>
      </c>
      <c r="F255" s="10">
        <v>0.15</v>
      </c>
      <c r="G255" s="33">
        <f t="shared" si="8"/>
        <v>1632</v>
      </c>
      <c r="H255" s="8">
        <f t="shared" si="2"/>
        <v>1632</v>
      </c>
      <c r="I255" s="7" t="s">
        <v>19</v>
      </c>
      <c r="J255" s="7" t="s">
        <v>14</v>
      </c>
      <c r="K255" s="11" t="s">
        <v>15</v>
      </c>
      <c r="L255" s="7" t="s">
        <v>519</v>
      </c>
      <c r="M255" s="11"/>
      <c r="N255" s="11"/>
      <c r="O255" s="11"/>
      <c r="P255" s="11"/>
      <c r="Q255" s="11"/>
      <c r="R255" s="11"/>
      <c r="S255" s="11"/>
      <c r="T255" s="11"/>
      <c r="U255" s="11"/>
    </row>
    <row r="256" spans="1:21">
      <c r="A256" s="12" t="s">
        <v>608</v>
      </c>
      <c r="B256" s="7" t="s">
        <v>508</v>
      </c>
      <c r="C256" s="7" t="s">
        <v>609</v>
      </c>
      <c r="D256" s="32">
        <v>3300</v>
      </c>
      <c r="E256" s="24">
        <f>'[1]Testing-2026 New Year Price Lis'!E256*0.8</f>
        <v>2640</v>
      </c>
      <c r="F256" s="10">
        <v>0.15</v>
      </c>
      <c r="G256" s="33">
        <f t="shared" si="8"/>
        <v>2244</v>
      </c>
      <c r="H256" s="8">
        <f t="shared" si="2"/>
        <v>2244</v>
      </c>
      <c r="I256" s="7" t="s">
        <v>19</v>
      </c>
      <c r="J256" s="7" t="s">
        <v>14</v>
      </c>
      <c r="K256" s="11" t="s">
        <v>15</v>
      </c>
      <c r="L256" s="7" t="s">
        <v>522</v>
      </c>
      <c r="M256" s="11"/>
      <c r="N256" s="11"/>
      <c r="O256" s="11"/>
      <c r="P256" s="11"/>
      <c r="Q256" s="11"/>
      <c r="R256" s="11"/>
      <c r="S256" s="11"/>
      <c r="T256" s="11"/>
      <c r="U256" s="11"/>
    </row>
    <row r="257" spans="1:21">
      <c r="A257" s="12" t="s">
        <v>610</v>
      </c>
      <c r="B257" s="7" t="s">
        <v>508</v>
      </c>
      <c r="C257" s="7" t="s">
        <v>611</v>
      </c>
      <c r="D257" s="32">
        <v>3800</v>
      </c>
      <c r="E257" s="24">
        <f>'[1]Testing-2026 New Year Price Lis'!E257*0.8</f>
        <v>3040</v>
      </c>
      <c r="F257" s="10">
        <v>0.15</v>
      </c>
      <c r="G257" s="33">
        <f t="shared" si="8"/>
        <v>2584</v>
      </c>
      <c r="H257" s="8">
        <f t="shared" si="2"/>
        <v>2584</v>
      </c>
      <c r="I257" s="7" t="s">
        <v>19</v>
      </c>
      <c r="J257" s="7" t="s">
        <v>14</v>
      </c>
      <c r="K257" s="11" t="s">
        <v>15</v>
      </c>
      <c r="L257" s="7" t="s">
        <v>525</v>
      </c>
      <c r="M257" s="11"/>
      <c r="N257" s="11"/>
      <c r="O257" s="11"/>
      <c r="P257" s="11"/>
      <c r="Q257" s="11"/>
      <c r="R257" s="11"/>
      <c r="S257" s="11"/>
      <c r="T257" s="11"/>
      <c r="U257" s="11"/>
    </row>
    <row r="258" spans="1:21">
      <c r="A258" s="12" t="s">
        <v>612</v>
      </c>
      <c r="B258" s="7" t="s">
        <v>508</v>
      </c>
      <c r="C258" s="7" t="s">
        <v>613</v>
      </c>
      <c r="D258" s="32">
        <v>4300</v>
      </c>
      <c r="E258" s="24">
        <f>'[1]Testing-2026 New Year Price Lis'!E258*0.8</f>
        <v>3440</v>
      </c>
      <c r="F258" s="10">
        <v>0.15</v>
      </c>
      <c r="G258" s="33">
        <f t="shared" si="8"/>
        <v>2924</v>
      </c>
      <c r="H258" s="8">
        <f t="shared" si="2"/>
        <v>2924</v>
      </c>
      <c r="I258" s="7" t="s">
        <v>19</v>
      </c>
      <c r="J258" s="7" t="s">
        <v>14</v>
      </c>
      <c r="K258" s="11" t="s">
        <v>15</v>
      </c>
      <c r="L258" s="7" t="s">
        <v>528</v>
      </c>
      <c r="M258" s="11"/>
      <c r="N258" s="11"/>
      <c r="O258" s="11"/>
      <c r="P258" s="11"/>
      <c r="Q258" s="11"/>
      <c r="R258" s="11"/>
      <c r="S258" s="11"/>
      <c r="T258" s="11"/>
      <c r="U258" s="11"/>
    </row>
    <row r="259" spans="1:21">
      <c r="A259" s="12" t="s">
        <v>614</v>
      </c>
      <c r="B259" s="7" t="s">
        <v>508</v>
      </c>
      <c r="C259" s="7" t="s">
        <v>615</v>
      </c>
      <c r="D259" s="32">
        <v>5000</v>
      </c>
      <c r="E259" s="24">
        <f>'[1]Testing-2026 New Year Price Lis'!E259*0.8</f>
        <v>4000</v>
      </c>
      <c r="F259" s="10">
        <v>0.15</v>
      </c>
      <c r="G259" s="33">
        <f t="shared" si="8"/>
        <v>3400</v>
      </c>
      <c r="H259" s="8">
        <f t="shared" si="2"/>
        <v>3400</v>
      </c>
      <c r="I259" s="7" t="s">
        <v>19</v>
      </c>
      <c r="J259" s="7" t="s">
        <v>14</v>
      </c>
      <c r="K259" s="11" t="s">
        <v>15</v>
      </c>
      <c r="L259" s="7" t="s">
        <v>531</v>
      </c>
      <c r="M259" s="11"/>
      <c r="N259" s="11"/>
      <c r="O259" s="11"/>
      <c r="P259" s="11"/>
      <c r="Q259" s="11"/>
      <c r="R259" s="11"/>
      <c r="S259" s="11"/>
      <c r="T259" s="11"/>
      <c r="U259" s="11"/>
    </row>
    <row r="260" spans="1:21">
      <c r="A260" s="12" t="s">
        <v>616</v>
      </c>
      <c r="B260" s="7" t="s">
        <v>508</v>
      </c>
      <c r="C260" s="7" t="s">
        <v>617</v>
      </c>
      <c r="D260" s="32">
        <v>5800</v>
      </c>
      <c r="E260" s="24">
        <f>'[1]Testing-2026 New Year Price Lis'!E260*0.8</f>
        <v>4640</v>
      </c>
      <c r="F260" s="10">
        <v>0.15</v>
      </c>
      <c r="G260" s="33">
        <f t="shared" si="8"/>
        <v>3944</v>
      </c>
      <c r="H260" s="8">
        <f t="shared" si="2"/>
        <v>3944</v>
      </c>
      <c r="I260" s="7" t="s">
        <v>19</v>
      </c>
      <c r="J260" s="7" t="s">
        <v>14</v>
      </c>
      <c r="K260" s="11" t="s">
        <v>15</v>
      </c>
      <c r="L260" s="7" t="s">
        <v>534</v>
      </c>
      <c r="M260" s="11"/>
      <c r="N260" s="11"/>
      <c r="O260" s="11"/>
      <c r="P260" s="11"/>
      <c r="Q260" s="11"/>
      <c r="R260" s="11"/>
      <c r="S260" s="11"/>
      <c r="T260" s="11"/>
      <c r="U260" s="11"/>
    </row>
    <row r="261" spans="1:21">
      <c r="A261" s="12" t="s">
        <v>618</v>
      </c>
      <c r="B261" s="7" t="s">
        <v>508</v>
      </c>
      <c r="C261" s="7" t="s">
        <v>619</v>
      </c>
      <c r="D261" s="32">
        <v>6600</v>
      </c>
      <c r="E261" s="24">
        <f>'[1]Testing-2026 New Year Price Lis'!E261*0.8</f>
        <v>5280</v>
      </c>
      <c r="F261" s="10">
        <v>0.15</v>
      </c>
      <c r="G261" s="33">
        <f t="shared" si="8"/>
        <v>4488</v>
      </c>
      <c r="H261" s="8">
        <f t="shared" si="2"/>
        <v>4488</v>
      </c>
      <c r="I261" s="7" t="s">
        <v>19</v>
      </c>
      <c r="J261" s="7" t="s">
        <v>14</v>
      </c>
      <c r="K261" s="11" t="s">
        <v>15</v>
      </c>
      <c r="L261" s="7" t="s">
        <v>537</v>
      </c>
      <c r="M261" s="11"/>
      <c r="N261" s="11"/>
      <c r="O261" s="11"/>
      <c r="P261" s="11"/>
      <c r="Q261" s="11"/>
      <c r="R261" s="11"/>
      <c r="S261" s="11"/>
      <c r="T261" s="11"/>
      <c r="U261" s="11"/>
    </row>
    <row r="262" spans="1:21">
      <c r="A262" s="12" t="s">
        <v>620</v>
      </c>
      <c r="B262" s="7" t="s">
        <v>508</v>
      </c>
      <c r="C262" s="7" t="s">
        <v>621</v>
      </c>
      <c r="D262" s="32">
        <v>7200</v>
      </c>
      <c r="E262" s="24">
        <f>'[1]Testing-2026 New Year Price Lis'!E262*0.8</f>
        <v>5760</v>
      </c>
      <c r="F262" s="10">
        <v>0.15</v>
      </c>
      <c r="G262" s="33">
        <f t="shared" si="8"/>
        <v>4896</v>
      </c>
      <c r="H262" s="8">
        <f t="shared" si="2"/>
        <v>4896</v>
      </c>
      <c r="I262" s="7" t="s">
        <v>19</v>
      </c>
      <c r="J262" s="7" t="s">
        <v>14</v>
      </c>
      <c r="K262" s="11" t="s">
        <v>15</v>
      </c>
      <c r="L262" s="7" t="s">
        <v>540</v>
      </c>
      <c r="M262" s="11"/>
      <c r="N262" s="11"/>
      <c r="O262" s="11"/>
      <c r="P262" s="11"/>
      <c r="Q262" s="11"/>
      <c r="R262" s="11"/>
      <c r="S262" s="11"/>
      <c r="T262" s="11"/>
      <c r="U262" s="11"/>
    </row>
    <row r="263" spans="1:21">
      <c r="A263" s="12" t="s">
        <v>622</v>
      </c>
      <c r="B263" s="7" t="s">
        <v>508</v>
      </c>
      <c r="C263" s="7" t="s">
        <v>623</v>
      </c>
      <c r="D263" s="32">
        <v>8000</v>
      </c>
      <c r="E263" s="24">
        <f>'[1]Testing-2026 New Year Price Lis'!E263*0.8</f>
        <v>6400</v>
      </c>
      <c r="F263" s="10">
        <v>0.15</v>
      </c>
      <c r="G263" s="33">
        <f t="shared" si="8"/>
        <v>5440</v>
      </c>
      <c r="H263" s="8">
        <f t="shared" si="2"/>
        <v>5440</v>
      </c>
      <c r="I263" s="7" t="s">
        <v>19</v>
      </c>
      <c r="J263" s="7" t="s">
        <v>14</v>
      </c>
      <c r="K263" s="11" t="s">
        <v>15</v>
      </c>
      <c r="L263" s="7" t="s">
        <v>543</v>
      </c>
      <c r="M263" s="11"/>
      <c r="N263" s="11"/>
      <c r="O263" s="11"/>
      <c r="P263" s="11"/>
      <c r="Q263" s="11"/>
      <c r="R263" s="11"/>
      <c r="S263" s="11"/>
      <c r="T263" s="11"/>
      <c r="U263" s="11"/>
    </row>
    <row r="264" spans="1:21">
      <c r="A264" s="12" t="s">
        <v>624</v>
      </c>
      <c r="B264" s="7" t="s">
        <v>508</v>
      </c>
      <c r="C264" s="7" t="s">
        <v>625</v>
      </c>
      <c r="D264" s="32">
        <v>9300</v>
      </c>
      <c r="E264" s="24">
        <f>'[1]Testing-2026 New Year Price Lis'!E264*0.8</f>
        <v>7440</v>
      </c>
      <c r="F264" s="10">
        <v>0.15</v>
      </c>
      <c r="G264" s="33">
        <f t="shared" si="8"/>
        <v>6324</v>
      </c>
      <c r="H264" s="8">
        <f t="shared" si="2"/>
        <v>6324</v>
      </c>
      <c r="I264" s="7" t="s">
        <v>19</v>
      </c>
      <c r="J264" s="7" t="s">
        <v>14</v>
      </c>
      <c r="K264" s="11" t="s">
        <v>15</v>
      </c>
      <c r="L264" s="7" t="s">
        <v>546</v>
      </c>
      <c r="M264" s="11"/>
      <c r="N264" s="11"/>
      <c r="O264" s="11"/>
      <c r="P264" s="11"/>
      <c r="Q264" s="11"/>
      <c r="R264" s="11"/>
      <c r="S264" s="11"/>
      <c r="T264" s="11"/>
      <c r="U264" s="11"/>
    </row>
    <row r="265" spans="1:21">
      <c r="A265" s="12" t="s">
        <v>626</v>
      </c>
      <c r="B265" s="7" t="s">
        <v>508</v>
      </c>
      <c r="C265" s="7" t="s">
        <v>627</v>
      </c>
      <c r="D265" s="32">
        <v>11200</v>
      </c>
      <c r="E265" s="24">
        <f>'[1]Testing-2026 New Year Price Lis'!E265*0.8</f>
        <v>8960</v>
      </c>
      <c r="F265" s="10">
        <v>0.15</v>
      </c>
      <c r="G265" s="33">
        <f t="shared" si="8"/>
        <v>7616</v>
      </c>
      <c r="H265" s="8">
        <f t="shared" si="2"/>
        <v>7616</v>
      </c>
      <c r="I265" s="7" t="s">
        <v>19</v>
      </c>
      <c r="J265" s="7" t="s">
        <v>14</v>
      </c>
      <c r="K265" s="11" t="s">
        <v>15</v>
      </c>
      <c r="L265" s="7" t="s">
        <v>546</v>
      </c>
      <c r="M265" s="11"/>
      <c r="N265" s="11"/>
      <c r="O265" s="11"/>
      <c r="P265" s="11"/>
      <c r="Q265" s="11"/>
      <c r="R265" s="11"/>
      <c r="S265" s="11"/>
      <c r="T265" s="11"/>
      <c r="U265" s="11"/>
    </row>
    <row r="266" spans="1:21">
      <c r="A266" s="12" t="s">
        <v>628</v>
      </c>
      <c r="B266" s="7" t="s">
        <v>508</v>
      </c>
      <c r="C266" s="7" t="s">
        <v>629</v>
      </c>
      <c r="D266" s="32">
        <v>13100</v>
      </c>
      <c r="E266" s="24">
        <f>'[1]Testing-2026 New Year Price Lis'!E266*0.8</f>
        <v>10480</v>
      </c>
      <c r="F266" s="10">
        <v>0.15</v>
      </c>
      <c r="G266" s="33">
        <f t="shared" si="8"/>
        <v>8908</v>
      </c>
      <c r="H266" s="8">
        <f t="shared" si="2"/>
        <v>8908</v>
      </c>
      <c r="I266" s="7" t="s">
        <v>19</v>
      </c>
      <c r="J266" s="7" t="s">
        <v>14</v>
      </c>
      <c r="K266" s="11" t="s">
        <v>15</v>
      </c>
      <c r="L266" s="7" t="s">
        <v>551</v>
      </c>
      <c r="M266" s="11"/>
      <c r="N266" s="11"/>
      <c r="O266" s="11"/>
      <c r="P266" s="11"/>
      <c r="Q266" s="11"/>
      <c r="R266" s="11"/>
      <c r="S266" s="11"/>
      <c r="T266" s="11"/>
      <c r="U266" s="11"/>
    </row>
    <row r="267" spans="1:21">
      <c r="A267" s="12" t="s">
        <v>630</v>
      </c>
      <c r="B267" s="7" t="s">
        <v>508</v>
      </c>
      <c r="C267" s="7" t="s">
        <v>631</v>
      </c>
      <c r="D267" s="32">
        <v>17100</v>
      </c>
      <c r="E267" s="24">
        <f>'[1]Testing-2026 New Year Price Lis'!E267*0.8</f>
        <v>13680</v>
      </c>
      <c r="F267" s="10">
        <v>0.15</v>
      </c>
      <c r="G267" s="33">
        <f t="shared" si="8"/>
        <v>11628</v>
      </c>
      <c r="H267" s="8">
        <f t="shared" si="2"/>
        <v>11628</v>
      </c>
      <c r="I267" s="7" t="s">
        <v>19</v>
      </c>
      <c r="J267" s="7" t="s">
        <v>14</v>
      </c>
      <c r="K267" s="11" t="s">
        <v>15</v>
      </c>
      <c r="L267" s="7" t="s">
        <v>554</v>
      </c>
      <c r="M267" s="11"/>
      <c r="N267" s="11"/>
      <c r="O267" s="11"/>
      <c r="P267" s="11"/>
      <c r="Q267" s="11"/>
      <c r="R267" s="11"/>
      <c r="S267" s="11"/>
      <c r="T267" s="11"/>
      <c r="U267" s="11"/>
    </row>
    <row r="268" spans="1:21">
      <c r="A268" s="12" t="s">
        <v>632</v>
      </c>
      <c r="B268" s="7" t="s">
        <v>508</v>
      </c>
      <c r="C268" s="7" t="s">
        <v>633</v>
      </c>
      <c r="D268" s="32">
        <v>19700</v>
      </c>
      <c r="E268" s="24">
        <f>'[1]Testing-2026 New Year Price Lis'!E268*0.8</f>
        <v>15760</v>
      </c>
      <c r="F268" s="10">
        <v>0.15</v>
      </c>
      <c r="G268" s="33">
        <f t="shared" si="8"/>
        <v>13396</v>
      </c>
      <c r="H268" s="8">
        <f t="shared" si="2"/>
        <v>13396</v>
      </c>
      <c r="I268" s="7" t="s">
        <v>19</v>
      </c>
      <c r="J268" s="7" t="s">
        <v>14</v>
      </c>
      <c r="K268" s="11" t="s">
        <v>15</v>
      </c>
      <c r="L268" s="7" t="s">
        <v>557</v>
      </c>
      <c r="M268" s="11"/>
      <c r="N268" s="11"/>
      <c r="O268" s="11"/>
      <c r="P268" s="11"/>
      <c r="Q268" s="11"/>
      <c r="R268" s="11"/>
      <c r="S268" s="11"/>
      <c r="T268" s="11"/>
      <c r="U268" s="11"/>
    </row>
    <row r="269" spans="1:21">
      <c r="A269" s="12" t="s">
        <v>634</v>
      </c>
      <c r="B269" s="7" t="s">
        <v>508</v>
      </c>
      <c r="C269" s="7" t="s">
        <v>635</v>
      </c>
      <c r="D269" s="32">
        <v>23600</v>
      </c>
      <c r="E269" s="24">
        <f>'[1]Testing-2026 New Year Price Lis'!E269*0.8</f>
        <v>18880</v>
      </c>
      <c r="F269" s="10">
        <v>0.15</v>
      </c>
      <c r="G269" s="33">
        <f t="shared" si="8"/>
        <v>16048</v>
      </c>
      <c r="H269" s="8">
        <f t="shared" si="2"/>
        <v>16048</v>
      </c>
      <c r="I269" s="7" t="s">
        <v>19</v>
      </c>
      <c r="J269" s="7" t="s">
        <v>14</v>
      </c>
      <c r="K269" s="11" t="s">
        <v>15</v>
      </c>
      <c r="L269" s="7" t="s">
        <v>560</v>
      </c>
      <c r="M269" s="11"/>
      <c r="N269" s="11"/>
      <c r="O269" s="11"/>
      <c r="P269" s="11"/>
      <c r="Q269" s="11"/>
      <c r="R269" s="11"/>
      <c r="S269" s="11"/>
      <c r="T269" s="11"/>
      <c r="U269" s="11"/>
    </row>
    <row r="270" spans="1:21">
      <c r="A270" s="12" t="s">
        <v>636</v>
      </c>
      <c r="B270" s="12" t="s">
        <v>508</v>
      </c>
      <c r="C270" s="12" t="s">
        <v>637</v>
      </c>
      <c r="D270" s="13">
        <v>1000</v>
      </c>
      <c r="E270" s="9">
        <f t="shared" ref="E270:E280" si="9">ROUNDUP(D270,0)</f>
        <v>1000</v>
      </c>
      <c r="F270" s="15">
        <v>0.15</v>
      </c>
      <c r="G270" s="13">
        <v>850</v>
      </c>
      <c r="H270" s="8">
        <f t="shared" si="2"/>
        <v>850</v>
      </c>
      <c r="I270" s="12" t="s">
        <v>19</v>
      </c>
      <c r="J270" s="12" t="s">
        <v>14</v>
      </c>
      <c r="K270" s="16" t="s">
        <v>15</v>
      </c>
      <c r="L270" s="12" t="s">
        <v>563</v>
      </c>
      <c r="M270" s="16"/>
      <c r="N270" s="16"/>
      <c r="O270" s="16"/>
      <c r="P270" s="16"/>
      <c r="Q270" s="16"/>
      <c r="R270" s="16"/>
      <c r="S270" s="16"/>
      <c r="T270" s="16"/>
      <c r="U270" s="16"/>
    </row>
    <row r="271" spans="1:21">
      <c r="A271" s="12" t="s">
        <v>638</v>
      </c>
      <c r="B271" s="7" t="s">
        <v>508</v>
      </c>
      <c r="C271" s="7" t="s">
        <v>639</v>
      </c>
      <c r="D271" s="8">
        <v>11055.45</v>
      </c>
      <c r="E271" s="9">
        <f t="shared" si="9"/>
        <v>11056</v>
      </c>
      <c r="F271" s="10">
        <v>0.15</v>
      </c>
      <c r="G271" s="8">
        <v>9397.1299999999992</v>
      </c>
      <c r="H271" s="8">
        <f t="shared" si="2"/>
        <v>9398</v>
      </c>
      <c r="I271" s="7" t="s">
        <v>19</v>
      </c>
      <c r="J271" s="7" t="s">
        <v>14</v>
      </c>
      <c r="K271" s="11" t="s">
        <v>15</v>
      </c>
      <c r="L271" s="7" t="s">
        <v>640</v>
      </c>
      <c r="M271" s="11"/>
      <c r="N271" s="11"/>
      <c r="O271" s="11"/>
      <c r="P271" s="11"/>
      <c r="Q271" s="11"/>
      <c r="R271" s="11"/>
      <c r="S271" s="11"/>
      <c r="T271" s="11"/>
      <c r="U271" s="11"/>
    </row>
    <row r="272" spans="1:21">
      <c r="A272" s="12" t="s">
        <v>641</v>
      </c>
      <c r="B272" s="7" t="s">
        <v>508</v>
      </c>
      <c r="C272" s="7" t="s">
        <v>642</v>
      </c>
      <c r="D272" s="8">
        <v>5498.85</v>
      </c>
      <c r="E272" s="9">
        <f t="shared" si="9"/>
        <v>5499</v>
      </c>
      <c r="F272" s="10">
        <v>0.15</v>
      </c>
      <c r="G272" s="8">
        <v>4674.0200000000004</v>
      </c>
      <c r="H272" s="8">
        <f t="shared" si="2"/>
        <v>4675</v>
      </c>
      <c r="I272" s="7" t="s">
        <v>19</v>
      </c>
      <c r="J272" s="7" t="s">
        <v>14</v>
      </c>
      <c r="K272" s="11" t="s">
        <v>15</v>
      </c>
      <c r="L272" s="7" t="s">
        <v>640</v>
      </c>
      <c r="M272" s="11"/>
      <c r="N272" s="11"/>
      <c r="O272" s="11"/>
      <c r="P272" s="11"/>
      <c r="Q272" s="11"/>
      <c r="R272" s="11"/>
      <c r="S272" s="11"/>
      <c r="T272" s="11"/>
      <c r="U272" s="11"/>
    </row>
    <row r="273" spans="1:21">
      <c r="A273" s="12" t="s">
        <v>643</v>
      </c>
      <c r="B273" s="7" t="s">
        <v>508</v>
      </c>
      <c r="C273" s="7" t="s">
        <v>644</v>
      </c>
      <c r="D273" s="8">
        <v>2238.6</v>
      </c>
      <c r="E273" s="9">
        <f t="shared" si="9"/>
        <v>2239</v>
      </c>
      <c r="F273" s="10">
        <v>0.15</v>
      </c>
      <c r="G273" s="8">
        <v>1902.81</v>
      </c>
      <c r="H273" s="8">
        <f t="shared" si="2"/>
        <v>1903</v>
      </c>
      <c r="I273" s="7" t="s">
        <v>19</v>
      </c>
      <c r="J273" s="7" t="s">
        <v>14</v>
      </c>
      <c r="K273" s="11" t="s">
        <v>15</v>
      </c>
      <c r="L273" s="7" t="s">
        <v>640</v>
      </c>
      <c r="M273" s="11"/>
      <c r="N273" s="11"/>
      <c r="O273" s="11"/>
      <c r="P273" s="11"/>
      <c r="Q273" s="11"/>
      <c r="R273" s="11"/>
      <c r="S273" s="11"/>
      <c r="T273" s="11"/>
      <c r="U273" s="11"/>
    </row>
    <row r="274" spans="1:21">
      <c r="A274" s="12" t="s">
        <v>645</v>
      </c>
      <c r="B274" s="7" t="s">
        <v>508</v>
      </c>
      <c r="C274" s="7" t="s">
        <v>646</v>
      </c>
      <c r="D274" s="8">
        <v>11055.45</v>
      </c>
      <c r="E274" s="9">
        <f t="shared" si="9"/>
        <v>11056</v>
      </c>
      <c r="F274" s="10">
        <v>0.15</v>
      </c>
      <c r="G274" s="8">
        <v>9397.1299999999992</v>
      </c>
      <c r="H274" s="8">
        <f t="shared" si="2"/>
        <v>9398</v>
      </c>
      <c r="I274" s="7" t="s">
        <v>19</v>
      </c>
      <c r="J274" s="7" t="s">
        <v>14</v>
      </c>
      <c r="K274" s="11" t="s">
        <v>15</v>
      </c>
      <c r="L274" s="7" t="s">
        <v>640</v>
      </c>
      <c r="M274" s="11"/>
      <c r="N274" s="11"/>
      <c r="O274" s="11"/>
      <c r="P274" s="11"/>
      <c r="Q274" s="11"/>
      <c r="R274" s="11"/>
      <c r="S274" s="11"/>
      <c r="T274" s="11"/>
      <c r="U274" s="11"/>
    </row>
    <row r="275" spans="1:21">
      <c r="A275" s="12" t="s">
        <v>647</v>
      </c>
      <c r="B275" s="7" t="s">
        <v>508</v>
      </c>
      <c r="C275" s="7" t="s">
        <v>648</v>
      </c>
      <c r="D275" s="8">
        <v>13294.05</v>
      </c>
      <c r="E275" s="9">
        <f t="shared" si="9"/>
        <v>13295</v>
      </c>
      <c r="F275" s="10">
        <v>0.15</v>
      </c>
      <c r="G275" s="8">
        <v>11299.94</v>
      </c>
      <c r="H275" s="8">
        <f t="shared" si="2"/>
        <v>11300</v>
      </c>
      <c r="I275" s="7" t="s">
        <v>19</v>
      </c>
      <c r="J275" s="7" t="s">
        <v>14</v>
      </c>
      <c r="K275" s="11" t="s">
        <v>15</v>
      </c>
      <c r="L275" s="7" t="s">
        <v>640</v>
      </c>
      <c r="M275" s="11"/>
      <c r="N275" s="11"/>
      <c r="O275" s="11"/>
      <c r="P275" s="11"/>
      <c r="Q275" s="11"/>
      <c r="R275" s="11"/>
      <c r="S275" s="11"/>
      <c r="T275" s="11"/>
      <c r="U275" s="11"/>
    </row>
    <row r="276" spans="1:21">
      <c r="A276" s="12" t="s">
        <v>649</v>
      </c>
      <c r="B276" s="7" t="s">
        <v>508</v>
      </c>
      <c r="C276" s="7" t="s">
        <v>650</v>
      </c>
      <c r="D276" s="8">
        <v>15532.65</v>
      </c>
      <c r="E276" s="9">
        <f t="shared" si="9"/>
        <v>15533</v>
      </c>
      <c r="F276" s="10">
        <v>0.15</v>
      </c>
      <c r="G276" s="8">
        <v>13202.75</v>
      </c>
      <c r="H276" s="8">
        <f t="shared" si="2"/>
        <v>13203</v>
      </c>
      <c r="I276" s="7" t="s">
        <v>19</v>
      </c>
      <c r="J276" s="7" t="s">
        <v>14</v>
      </c>
      <c r="K276" s="11" t="s">
        <v>15</v>
      </c>
      <c r="L276" s="7" t="s">
        <v>640</v>
      </c>
      <c r="M276" s="11"/>
      <c r="N276" s="11"/>
      <c r="O276" s="11"/>
      <c r="P276" s="11"/>
      <c r="Q276" s="11"/>
      <c r="R276" s="11"/>
      <c r="S276" s="11"/>
      <c r="T276" s="11"/>
      <c r="U276" s="11"/>
    </row>
    <row r="277" spans="1:21">
      <c r="A277" s="12" t="s">
        <v>651</v>
      </c>
      <c r="B277" s="7" t="s">
        <v>508</v>
      </c>
      <c r="C277" s="7" t="s">
        <v>652</v>
      </c>
      <c r="D277" s="8">
        <v>1102.5</v>
      </c>
      <c r="E277" s="9">
        <f t="shared" si="9"/>
        <v>1103</v>
      </c>
      <c r="F277" s="10">
        <v>0.15</v>
      </c>
      <c r="G277" s="8">
        <v>937.13</v>
      </c>
      <c r="H277" s="8">
        <f t="shared" si="2"/>
        <v>938</v>
      </c>
      <c r="I277" s="7" t="s">
        <v>22</v>
      </c>
      <c r="J277" s="7" t="s">
        <v>23</v>
      </c>
      <c r="K277" s="11" t="s">
        <v>92</v>
      </c>
      <c r="L277" s="11" t="s">
        <v>653</v>
      </c>
      <c r="M277" s="11"/>
      <c r="N277" s="11"/>
      <c r="O277" s="11"/>
      <c r="P277" s="11"/>
      <c r="Q277" s="11"/>
      <c r="R277" s="11"/>
      <c r="S277" s="11"/>
      <c r="T277" s="11"/>
      <c r="U277" s="11"/>
    </row>
    <row r="278" spans="1:21">
      <c r="A278" s="12" t="s">
        <v>654</v>
      </c>
      <c r="B278" s="7" t="s">
        <v>508</v>
      </c>
      <c r="C278" s="7" t="s">
        <v>655</v>
      </c>
      <c r="D278" s="8">
        <v>2205</v>
      </c>
      <c r="E278" s="9">
        <f t="shared" si="9"/>
        <v>2205</v>
      </c>
      <c r="F278" s="10">
        <v>0.15</v>
      </c>
      <c r="G278" s="8">
        <v>1874.25</v>
      </c>
      <c r="H278" s="8">
        <f t="shared" si="2"/>
        <v>1875</v>
      </c>
      <c r="I278" s="7" t="s">
        <v>19</v>
      </c>
      <c r="J278" s="7" t="s">
        <v>14</v>
      </c>
      <c r="K278" s="11" t="s">
        <v>15</v>
      </c>
      <c r="L278" s="11" t="s">
        <v>656</v>
      </c>
      <c r="M278" s="11"/>
      <c r="N278" s="11"/>
      <c r="O278" s="11"/>
      <c r="P278" s="11"/>
      <c r="Q278" s="11"/>
      <c r="R278" s="11"/>
      <c r="S278" s="11"/>
      <c r="T278" s="11"/>
      <c r="U278" s="11"/>
    </row>
    <row r="279" spans="1:21">
      <c r="A279" s="12" t="s">
        <v>657</v>
      </c>
      <c r="B279" s="7" t="s">
        <v>508</v>
      </c>
      <c r="C279" s="7" t="s">
        <v>658</v>
      </c>
      <c r="D279" s="8">
        <v>231</v>
      </c>
      <c r="E279" s="9">
        <f t="shared" si="9"/>
        <v>231</v>
      </c>
      <c r="F279" s="10">
        <v>0.15</v>
      </c>
      <c r="G279" s="8">
        <v>196.35</v>
      </c>
      <c r="H279" s="8">
        <f t="shared" si="2"/>
        <v>197</v>
      </c>
      <c r="I279" s="7" t="s">
        <v>22</v>
      </c>
      <c r="J279" s="7" t="s">
        <v>122</v>
      </c>
      <c r="K279" s="11" t="s">
        <v>92</v>
      </c>
      <c r="L279" s="11" t="s">
        <v>122</v>
      </c>
      <c r="M279" s="11"/>
      <c r="N279" s="11"/>
      <c r="O279" s="11"/>
      <c r="P279" s="11"/>
      <c r="Q279" s="11"/>
      <c r="R279" s="11"/>
      <c r="S279" s="11"/>
      <c r="T279" s="11"/>
      <c r="U279" s="11"/>
    </row>
    <row r="280" spans="1:21">
      <c r="A280" s="12" t="s">
        <v>659</v>
      </c>
      <c r="B280" s="7" t="s">
        <v>508</v>
      </c>
      <c r="C280" s="7" t="s">
        <v>660</v>
      </c>
      <c r="D280" s="8">
        <v>231</v>
      </c>
      <c r="E280" s="9">
        <f t="shared" si="9"/>
        <v>231</v>
      </c>
      <c r="F280" s="10">
        <v>0.15</v>
      </c>
      <c r="G280" s="8">
        <v>196.35</v>
      </c>
      <c r="H280" s="8">
        <f t="shared" si="2"/>
        <v>197</v>
      </c>
      <c r="I280" s="7" t="s">
        <v>22</v>
      </c>
      <c r="J280" s="7" t="s">
        <v>122</v>
      </c>
      <c r="K280" s="11" t="s">
        <v>92</v>
      </c>
      <c r="L280" s="11" t="s">
        <v>122</v>
      </c>
      <c r="M280" s="11"/>
      <c r="N280" s="11"/>
      <c r="O280" s="11"/>
      <c r="P280" s="11"/>
      <c r="Q280" s="11"/>
      <c r="R280" s="11"/>
      <c r="S280" s="11"/>
      <c r="T280" s="11"/>
      <c r="U280" s="11"/>
    </row>
    <row r="281" spans="1:21" ht="26">
      <c r="A281" s="7" t="s">
        <v>661</v>
      </c>
      <c r="B281" s="7" t="s">
        <v>662</v>
      </c>
      <c r="C281" s="7" t="s">
        <v>663</v>
      </c>
      <c r="D281" s="35">
        <v>131</v>
      </c>
      <c r="E281" s="9">
        <v>125</v>
      </c>
      <c r="F281" s="10">
        <v>0.15</v>
      </c>
      <c r="G281" s="35">
        <v>111</v>
      </c>
      <c r="H281" s="8">
        <v>106</v>
      </c>
      <c r="I281" s="7" t="s">
        <v>664</v>
      </c>
      <c r="J281" s="7" t="s">
        <v>665</v>
      </c>
      <c r="K281" s="11" t="s">
        <v>15</v>
      </c>
      <c r="L281" s="7"/>
      <c r="M281" s="11"/>
      <c r="N281" s="11"/>
      <c r="O281" s="11"/>
      <c r="P281" s="11"/>
      <c r="Q281" s="11"/>
      <c r="R281" s="11"/>
      <c r="S281" s="11"/>
      <c r="T281" s="11"/>
      <c r="U281" s="11"/>
    </row>
    <row r="282" spans="1:21">
      <c r="A282" s="7" t="s">
        <v>666</v>
      </c>
      <c r="B282" s="7" t="s">
        <v>662</v>
      </c>
      <c r="C282" s="7" t="s">
        <v>667</v>
      </c>
      <c r="D282" s="35">
        <v>4324</v>
      </c>
      <c r="E282" s="9">
        <v>4250</v>
      </c>
      <c r="F282" s="10">
        <v>0.15</v>
      </c>
      <c r="G282" s="35">
        <v>3675</v>
      </c>
      <c r="H282" s="8">
        <v>3613</v>
      </c>
      <c r="I282" s="7" t="s">
        <v>19</v>
      </c>
      <c r="J282" s="7" t="s">
        <v>14</v>
      </c>
      <c r="K282" s="11" t="s">
        <v>15</v>
      </c>
      <c r="L282" s="7" t="s">
        <v>513</v>
      </c>
      <c r="M282" s="11"/>
      <c r="N282" s="11"/>
      <c r="O282" s="11"/>
      <c r="P282" s="11"/>
      <c r="Q282" s="11"/>
      <c r="R282" s="11"/>
      <c r="S282" s="11"/>
      <c r="T282" s="11"/>
      <c r="U282" s="11"/>
    </row>
    <row r="283" spans="1:21">
      <c r="A283" s="7" t="s">
        <v>666</v>
      </c>
      <c r="B283" s="7" t="s">
        <v>662</v>
      </c>
      <c r="C283" s="7" t="s">
        <v>668</v>
      </c>
      <c r="D283" s="35">
        <v>8398</v>
      </c>
      <c r="E283" s="9">
        <v>8000</v>
      </c>
      <c r="F283" s="10">
        <v>0.15</v>
      </c>
      <c r="G283" s="35">
        <v>7138</v>
      </c>
      <c r="H283" s="8">
        <v>6800</v>
      </c>
      <c r="I283" s="7" t="s">
        <v>19</v>
      </c>
      <c r="J283" s="7" t="s">
        <v>14</v>
      </c>
      <c r="K283" s="11" t="s">
        <v>15</v>
      </c>
      <c r="L283" s="7" t="s">
        <v>516</v>
      </c>
      <c r="M283" s="11"/>
      <c r="N283" s="11"/>
      <c r="O283" s="11"/>
      <c r="P283" s="11"/>
      <c r="Q283" s="11"/>
      <c r="R283" s="11"/>
      <c r="S283" s="11"/>
      <c r="T283" s="11"/>
      <c r="U283" s="11"/>
    </row>
    <row r="284" spans="1:21">
      <c r="A284" s="7" t="s">
        <v>666</v>
      </c>
      <c r="B284" s="7" t="s">
        <v>662</v>
      </c>
      <c r="C284" s="7" t="s">
        <v>669</v>
      </c>
      <c r="D284" s="35">
        <v>12598</v>
      </c>
      <c r="E284" s="9">
        <v>12400</v>
      </c>
      <c r="F284" s="10">
        <v>0.15</v>
      </c>
      <c r="G284" s="35">
        <v>10708</v>
      </c>
      <c r="H284" s="8">
        <v>10540</v>
      </c>
      <c r="I284" s="7" t="s">
        <v>19</v>
      </c>
      <c r="J284" s="7" t="s">
        <v>14</v>
      </c>
      <c r="K284" s="11" t="s">
        <v>15</v>
      </c>
      <c r="L284" s="7" t="s">
        <v>519</v>
      </c>
      <c r="M284" s="11"/>
      <c r="N284" s="11"/>
      <c r="O284" s="11"/>
      <c r="P284" s="11"/>
      <c r="Q284" s="11"/>
      <c r="R284" s="11"/>
      <c r="S284" s="11"/>
      <c r="T284" s="11"/>
      <c r="U284" s="11"/>
    </row>
    <row r="285" spans="1:21">
      <c r="A285" s="7" t="s">
        <v>666</v>
      </c>
      <c r="B285" s="7" t="s">
        <v>662</v>
      </c>
      <c r="C285" s="7" t="s">
        <v>670</v>
      </c>
      <c r="D285" s="35">
        <v>22048</v>
      </c>
      <c r="E285" s="9">
        <v>21000</v>
      </c>
      <c r="F285" s="10">
        <v>0.15</v>
      </c>
      <c r="G285" s="35">
        <v>18740</v>
      </c>
      <c r="H285" s="8">
        <v>17850</v>
      </c>
      <c r="I285" s="7" t="s">
        <v>19</v>
      </c>
      <c r="J285" s="7" t="s">
        <v>14</v>
      </c>
      <c r="K285" s="11" t="s">
        <v>15</v>
      </c>
      <c r="L285" s="7" t="s">
        <v>522</v>
      </c>
      <c r="M285" s="11"/>
      <c r="N285" s="11"/>
      <c r="O285" s="11"/>
      <c r="P285" s="11"/>
      <c r="Q285" s="11"/>
      <c r="R285" s="11"/>
      <c r="S285" s="11"/>
      <c r="T285" s="11"/>
      <c r="U285" s="11"/>
    </row>
    <row r="286" spans="1:21">
      <c r="A286" s="7" t="s">
        <v>666</v>
      </c>
      <c r="B286" s="7" t="s">
        <v>662</v>
      </c>
      <c r="C286" s="7" t="s">
        <v>671</v>
      </c>
      <c r="D286" s="35">
        <v>29398</v>
      </c>
      <c r="E286" s="9">
        <v>29000</v>
      </c>
      <c r="F286" s="10">
        <v>0.15</v>
      </c>
      <c r="G286" s="35">
        <v>24988</v>
      </c>
      <c r="H286" s="8">
        <v>24650</v>
      </c>
      <c r="I286" s="7" t="s">
        <v>19</v>
      </c>
      <c r="J286" s="7" t="s">
        <v>14</v>
      </c>
      <c r="K286" s="11" t="s">
        <v>15</v>
      </c>
      <c r="L286" s="7" t="s">
        <v>525</v>
      </c>
      <c r="M286" s="11"/>
      <c r="N286" s="11"/>
      <c r="O286" s="11"/>
      <c r="P286" s="11"/>
      <c r="Q286" s="11"/>
      <c r="R286" s="11"/>
      <c r="S286" s="11"/>
      <c r="T286" s="11"/>
      <c r="U286" s="11"/>
    </row>
    <row r="287" spans="1:21">
      <c r="A287" s="7" t="s">
        <v>666</v>
      </c>
      <c r="B287" s="7" t="s">
        <v>662</v>
      </c>
      <c r="C287" s="7" t="s">
        <v>672</v>
      </c>
      <c r="D287" s="35">
        <v>37798</v>
      </c>
      <c r="E287" s="9">
        <v>37700</v>
      </c>
      <c r="F287" s="10">
        <v>0.15</v>
      </c>
      <c r="G287" s="35">
        <v>32128</v>
      </c>
      <c r="H287" s="8">
        <v>32045</v>
      </c>
      <c r="I287" s="7" t="s">
        <v>19</v>
      </c>
      <c r="J287" s="7" t="s">
        <v>14</v>
      </c>
      <c r="K287" s="11" t="s">
        <v>15</v>
      </c>
      <c r="L287" s="7" t="s">
        <v>528</v>
      </c>
      <c r="M287" s="11"/>
      <c r="N287" s="11"/>
      <c r="O287" s="11"/>
      <c r="P287" s="11"/>
      <c r="Q287" s="11"/>
      <c r="R287" s="11"/>
      <c r="S287" s="11"/>
      <c r="T287" s="11"/>
      <c r="U287" s="11"/>
    </row>
    <row r="288" spans="1:21">
      <c r="A288" s="7" t="s">
        <v>666</v>
      </c>
      <c r="B288" s="7" t="s">
        <v>662</v>
      </c>
      <c r="C288" s="7" t="s">
        <v>673</v>
      </c>
      <c r="D288" s="35">
        <v>47248</v>
      </c>
      <c r="E288" s="9">
        <v>46700</v>
      </c>
      <c r="F288" s="10">
        <v>0.15</v>
      </c>
      <c r="G288" s="35">
        <v>40160</v>
      </c>
      <c r="H288" s="8">
        <v>39695</v>
      </c>
      <c r="I288" s="7" t="s">
        <v>19</v>
      </c>
      <c r="J288" s="7" t="s">
        <v>14</v>
      </c>
      <c r="K288" s="11" t="s">
        <v>15</v>
      </c>
      <c r="L288" s="7" t="s">
        <v>531</v>
      </c>
      <c r="M288" s="11"/>
      <c r="N288" s="11"/>
      <c r="O288" s="11"/>
      <c r="P288" s="11"/>
      <c r="Q288" s="11"/>
      <c r="R288" s="11"/>
      <c r="S288" s="11"/>
      <c r="T288" s="11"/>
      <c r="U288" s="11"/>
    </row>
    <row r="289" spans="1:21">
      <c r="A289" s="7" t="s">
        <v>666</v>
      </c>
      <c r="B289" s="7" t="s">
        <v>662</v>
      </c>
      <c r="C289" s="7" t="s">
        <v>674</v>
      </c>
      <c r="D289" s="35">
        <v>55648</v>
      </c>
      <c r="E289" s="9">
        <v>55000</v>
      </c>
      <c r="F289" s="10">
        <v>0.15</v>
      </c>
      <c r="G289" s="35">
        <v>47300</v>
      </c>
      <c r="H289" s="8">
        <v>46750</v>
      </c>
      <c r="I289" s="7" t="s">
        <v>19</v>
      </c>
      <c r="J289" s="7" t="s">
        <v>14</v>
      </c>
      <c r="K289" s="11" t="s">
        <v>15</v>
      </c>
      <c r="L289" s="7" t="s">
        <v>534</v>
      </c>
      <c r="M289" s="11"/>
      <c r="N289" s="11"/>
      <c r="O289" s="11"/>
      <c r="P289" s="11"/>
      <c r="Q289" s="11"/>
      <c r="R289" s="11"/>
      <c r="S289" s="11"/>
      <c r="T289" s="11"/>
      <c r="U289" s="11"/>
    </row>
    <row r="290" spans="1:21">
      <c r="A290" s="7" t="s">
        <v>666</v>
      </c>
      <c r="B290" s="7" t="s">
        <v>662</v>
      </c>
      <c r="C290" s="7" t="s">
        <v>675</v>
      </c>
      <c r="D290" s="35">
        <v>65098</v>
      </c>
      <c r="E290" s="9">
        <v>62700</v>
      </c>
      <c r="F290" s="10">
        <v>0.15</v>
      </c>
      <c r="G290" s="35">
        <v>55333</v>
      </c>
      <c r="H290" s="8">
        <v>53295</v>
      </c>
      <c r="I290" s="7" t="s">
        <v>19</v>
      </c>
      <c r="J290" s="7" t="s">
        <v>14</v>
      </c>
      <c r="K290" s="11" t="s">
        <v>15</v>
      </c>
      <c r="L290" s="7" t="s">
        <v>537</v>
      </c>
      <c r="M290" s="11"/>
      <c r="N290" s="11"/>
      <c r="O290" s="11"/>
      <c r="P290" s="11"/>
      <c r="Q290" s="11"/>
      <c r="R290" s="11"/>
      <c r="S290" s="11"/>
      <c r="T290" s="11"/>
      <c r="U290" s="11"/>
    </row>
    <row r="291" spans="1:21">
      <c r="A291" s="7" t="s">
        <v>666</v>
      </c>
      <c r="B291" s="7" t="s">
        <v>662</v>
      </c>
      <c r="C291" s="7" t="s">
        <v>676</v>
      </c>
      <c r="D291" s="35">
        <v>73498</v>
      </c>
      <c r="E291" s="9">
        <v>72900</v>
      </c>
      <c r="F291" s="10">
        <v>0.15</v>
      </c>
      <c r="G291" s="35">
        <v>62473</v>
      </c>
      <c r="H291" s="8">
        <v>61965</v>
      </c>
      <c r="I291" s="7" t="s">
        <v>19</v>
      </c>
      <c r="J291" s="7" t="s">
        <v>14</v>
      </c>
      <c r="K291" s="11" t="s">
        <v>15</v>
      </c>
      <c r="L291" s="7" t="s">
        <v>540</v>
      </c>
      <c r="M291" s="11"/>
      <c r="N291" s="11"/>
      <c r="O291" s="11"/>
      <c r="P291" s="11"/>
      <c r="Q291" s="11"/>
      <c r="R291" s="11"/>
      <c r="S291" s="11"/>
      <c r="T291" s="11"/>
      <c r="U291" s="11"/>
    </row>
    <row r="292" spans="1:21">
      <c r="A292" s="7" t="s">
        <v>666</v>
      </c>
      <c r="B292" s="7" t="s">
        <v>662</v>
      </c>
      <c r="C292" s="7" t="s">
        <v>677</v>
      </c>
      <c r="D292" s="35">
        <v>81898</v>
      </c>
      <c r="E292" s="9">
        <v>82600</v>
      </c>
      <c r="F292" s="10">
        <v>0.15</v>
      </c>
      <c r="G292" s="35">
        <v>69613</v>
      </c>
      <c r="H292" s="8">
        <v>70210</v>
      </c>
      <c r="I292" s="7" t="s">
        <v>19</v>
      </c>
      <c r="J292" s="7" t="s">
        <v>14</v>
      </c>
      <c r="K292" s="11" t="s">
        <v>15</v>
      </c>
      <c r="L292" s="7" t="s">
        <v>543</v>
      </c>
      <c r="M292" s="11"/>
      <c r="N292" s="11"/>
      <c r="O292" s="11"/>
      <c r="P292" s="11"/>
      <c r="Q292" s="11"/>
      <c r="R292" s="11"/>
      <c r="S292" s="11"/>
      <c r="T292" s="11"/>
      <c r="U292" s="11"/>
    </row>
    <row r="293" spans="1:21">
      <c r="A293" s="7" t="s">
        <v>666</v>
      </c>
      <c r="B293" s="7" t="s">
        <v>662</v>
      </c>
      <c r="C293" s="7" t="s">
        <v>678</v>
      </c>
      <c r="D293" s="35">
        <v>94498</v>
      </c>
      <c r="E293" s="9">
        <v>94100</v>
      </c>
      <c r="F293" s="10">
        <v>0.15</v>
      </c>
      <c r="G293" s="35">
        <v>80323</v>
      </c>
      <c r="H293" s="8">
        <v>79985</v>
      </c>
      <c r="I293" s="7" t="s">
        <v>19</v>
      </c>
      <c r="J293" s="7" t="s">
        <v>14</v>
      </c>
      <c r="K293" s="11" t="s">
        <v>15</v>
      </c>
      <c r="L293" s="7" t="s">
        <v>546</v>
      </c>
      <c r="M293" s="11"/>
      <c r="N293" s="11"/>
      <c r="O293" s="11"/>
      <c r="P293" s="11"/>
      <c r="Q293" s="11"/>
      <c r="R293" s="11"/>
      <c r="S293" s="11"/>
      <c r="T293" s="11"/>
      <c r="U293" s="11"/>
    </row>
    <row r="294" spans="1:21">
      <c r="A294" s="7" t="s">
        <v>666</v>
      </c>
      <c r="B294" s="7" t="s">
        <v>662</v>
      </c>
      <c r="C294" s="7" t="s">
        <v>679</v>
      </c>
      <c r="D294" s="35">
        <v>115498</v>
      </c>
      <c r="E294" s="9">
        <v>112900</v>
      </c>
      <c r="F294" s="10">
        <v>0.15</v>
      </c>
      <c r="G294" s="35">
        <v>98173</v>
      </c>
      <c r="H294" s="8">
        <v>95965</v>
      </c>
      <c r="I294" s="7" t="s">
        <v>19</v>
      </c>
      <c r="J294" s="7" t="s">
        <v>14</v>
      </c>
      <c r="K294" s="11" t="s">
        <v>15</v>
      </c>
      <c r="L294" s="7" t="s">
        <v>680</v>
      </c>
      <c r="M294" s="11"/>
      <c r="N294" s="11"/>
      <c r="O294" s="11"/>
      <c r="P294" s="11"/>
      <c r="Q294" s="11"/>
      <c r="R294" s="11"/>
      <c r="S294" s="11"/>
      <c r="T294" s="11"/>
      <c r="U294" s="11"/>
    </row>
    <row r="295" spans="1:21">
      <c r="A295" s="7" t="s">
        <v>666</v>
      </c>
      <c r="B295" s="7" t="s">
        <v>662</v>
      </c>
      <c r="C295" s="7" t="s">
        <v>681</v>
      </c>
      <c r="D295" s="35">
        <v>134398</v>
      </c>
      <c r="E295" s="9">
        <v>130500</v>
      </c>
      <c r="F295" s="10">
        <v>0.15</v>
      </c>
      <c r="G295" s="35">
        <v>114238</v>
      </c>
      <c r="H295" s="8">
        <v>110925</v>
      </c>
      <c r="I295" s="7" t="s">
        <v>19</v>
      </c>
      <c r="J295" s="7" t="s">
        <v>14</v>
      </c>
      <c r="K295" s="11" t="s">
        <v>15</v>
      </c>
      <c r="L295" s="7" t="s">
        <v>551</v>
      </c>
      <c r="M295" s="11"/>
      <c r="N295" s="11"/>
      <c r="O295" s="11"/>
      <c r="P295" s="11"/>
      <c r="Q295" s="11"/>
      <c r="R295" s="11"/>
      <c r="S295" s="11"/>
      <c r="T295" s="11"/>
      <c r="U295" s="11"/>
    </row>
    <row r="296" spans="1:21">
      <c r="A296" s="7" t="s">
        <v>666</v>
      </c>
      <c r="B296" s="7" t="s">
        <v>662</v>
      </c>
      <c r="C296" s="7" t="s">
        <v>682</v>
      </c>
      <c r="D296" s="35">
        <v>173248</v>
      </c>
      <c r="E296" s="9">
        <v>166300</v>
      </c>
      <c r="F296" s="10">
        <v>0.15</v>
      </c>
      <c r="G296" s="35">
        <v>147260</v>
      </c>
      <c r="H296" s="8">
        <v>141355</v>
      </c>
      <c r="I296" s="7" t="s">
        <v>19</v>
      </c>
      <c r="J296" s="7" t="s">
        <v>14</v>
      </c>
      <c r="K296" s="11" t="s">
        <v>15</v>
      </c>
      <c r="L296" s="7" t="s">
        <v>554</v>
      </c>
      <c r="M296" s="11"/>
      <c r="N296" s="11"/>
      <c r="O296" s="11"/>
      <c r="P296" s="11"/>
      <c r="Q296" s="11"/>
      <c r="R296" s="11"/>
      <c r="S296" s="11"/>
      <c r="T296" s="11"/>
      <c r="U296" s="11"/>
    </row>
    <row r="297" spans="1:21">
      <c r="A297" s="7" t="s">
        <v>666</v>
      </c>
      <c r="B297" s="7" t="s">
        <v>662</v>
      </c>
      <c r="C297" s="7" t="s">
        <v>683</v>
      </c>
      <c r="D297" s="35">
        <v>209998</v>
      </c>
      <c r="E297" s="9">
        <v>200000</v>
      </c>
      <c r="F297" s="10">
        <v>0.15</v>
      </c>
      <c r="G297" s="35">
        <v>178498</v>
      </c>
      <c r="H297" s="8">
        <v>170000</v>
      </c>
      <c r="I297" s="7" t="s">
        <v>19</v>
      </c>
      <c r="J297" s="7" t="s">
        <v>14</v>
      </c>
      <c r="K297" s="11" t="s">
        <v>15</v>
      </c>
      <c r="L297" s="7" t="s">
        <v>557</v>
      </c>
      <c r="M297" s="11"/>
      <c r="N297" s="11"/>
      <c r="O297" s="11"/>
      <c r="P297" s="11"/>
      <c r="Q297" s="11"/>
      <c r="R297" s="11"/>
      <c r="S297" s="11"/>
      <c r="T297" s="11"/>
      <c r="U297" s="11"/>
    </row>
    <row r="298" spans="1:21">
      <c r="A298" s="7" t="s">
        <v>666</v>
      </c>
      <c r="B298" s="7" t="s">
        <v>662</v>
      </c>
      <c r="C298" s="7" t="s">
        <v>684</v>
      </c>
      <c r="D298" s="35">
        <v>245698</v>
      </c>
      <c r="E298" s="9">
        <v>234000</v>
      </c>
      <c r="F298" s="10">
        <v>0.15</v>
      </c>
      <c r="G298" s="35">
        <v>208843</v>
      </c>
      <c r="H298" s="8">
        <v>198900</v>
      </c>
      <c r="I298" s="7" t="s">
        <v>19</v>
      </c>
      <c r="J298" s="7" t="s">
        <v>14</v>
      </c>
      <c r="K298" s="11" t="s">
        <v>15</v>
      </c>
      <c r="L298" s="7" t="s">
        <v>560</v>
      </c>
      <c r="M298" s="11"/>
      <c r="N298" s="11"/>
      <c r="O298" s="11"/>
      <c r="P298" s="11"/>
      <c r="Q298" s="11"/>
      <c r="R298" s="11"/>
      <c r="S298" s="11"/>
      <c r="T298" s="11"/>
      <c r="U298" s="11"/>
    </row>
    <row r="299" spans="1:21">
      <c r="A299" s="7" t="s">
        <v>685</v>
      </c>
      <c r="B299" s="7" t="s">
        <v>662</v>
      </c>
      <c r="C299" s="7" t="s">
        <v>686</v>
      </c>
      <c r="D299" s="35">
        <v>3937</v>
      </c>
      <c r="E299" s="9">
        <v>2750</v>
      </c>
      <c r="F299" s="10">
        <v>0.15</v>
      </c>
      <c r="G299" s="35">
        <v>3346</v>
      </c>
      <c r="H299" s="8">
        <v>2338</v>
      </c>
      <c r="I299" s="7" t="s">
        <v>13</v>
      </c>
      <c r="J299" s="7" t="s">
        <v>14</v>
      </c>
      <c r="K299" s="7" t="s">
        <v>15</v>
      </c>
      <c r="L299" s="7" t="s">
        <v>687</v>
      </c>
      <c r="M299" s="11"/>
      <c r="N299" s="11"/>
      <c r="O299" s="11"/>
      <c r="P299" s="11"/>
      <c r="Q299" s="11"/>
      <c r="R299" s="11"/>
      <c r="S299" s="11"/>
      <c r="T299" s="11"/>
      <c r="U299" s="11"/>
    </row>
    <row r="300" spans="1:21">
      <c r="A300" s="7" t="s">
        <v>688</v>
      </c>
      <c r="B300" s="7" t="s">
        <v>662</v>
      </c>
      <c r="C300" s="7" t="s">
        <v>689</v>
      </c>
      <c r="D300" s="35">
        <v>2887</v>
      </c>
      <c r="E300" s="9">
        <v>2750</v>
      </c>
      <c r="F300" s="10">
        <v>0.15</v>
      </c>
      <c r="G300" s="35">
        <v>2453</v>
      </c>
      <c r="H300" s="8">
        <v>2338</v>
      </c>
      <c r="I300" s="7" t="s">
        <v>22</v>
      </c>
      <c r="J300" s="7" t="s">
        <v>23</v>
      </c>
      <c r="K300" s="7" t="s">
        <v>15</v>
      </c>
      <c r="L300" s="7" t="s">
        <v>690</v>
      </c>
      <c r="M300" s="11"/>
      <c r="N300" s="11"/>
      <c r="O300" s="11"/>
      <c r="P300" s="11"/>
      <c r="Q300" s="11"/>
      <c r="R300" s="11"/>
      <c r="S300" s="11"/>
      <c r="T300" s="11"/>
      <c r="U300" s="11"/>
    </row>
    <row r="301" spans="1:21">
      <c r="A301" s="7" t="s">
        <v>691</v>
      </c>
      <c r="B301" s="7" t="s">
        <v>662</v>
      </c>
      <c r="C301" s="7" t="s">
        <v>268</v>
      </c>
      <c r="D301" s="35">
        <v>2887</v>
      </c>
      <c r="E301" s="9">
        <v>2750</v>
      </c>
      <c r="F301" s="10">
        <v>0.15</v>
      </c>
      <c r="G301" s="35">
        <v>2453</v>
      </c>
      <c r="H301" s="8">
        <v>2338</v>
      </c>
      <c r="I301" s="7" t="s">
        <v>19</v>
      </c>
      <c r="J301" s="7" t="s">
        <v>14</v>
      </c>
      <c r="K301" s="11" t="s">
        <v>15</v>
      </c>
      <c r="L301" s="7" t="s">
        <v>692</v>
      </c>
      <c r="M301" s="11"/>
      <c r="N301" s="11"/>
      <c r="O301" s="11"/>
      <c r="P301" s="11"/>
      <c r="Q301" s="11"/>
      <c r="R301" s="11"/>
      <c r="S301" s="11"/>
      <c r="T301" s="11"/>
      <c r="U301" s="11"/>
    </row>
    <row r="302" spans="1:21">
      <c r="A302" s="7" t="s">
        <v>693</v>
      </c>
      <c r="B302" s="7" t="s">
        <v>662</v>
      </c>
      <c r="C302" s="7" t="s">
        <v>694</v>
      </c>
      <c r="D302" s="35">
        <v>6825</v>
      </c>
      <c r="E302" s="9">
        <v>6500</v>
      </c>
      <c r="F302" s="10">
        <v>0.15</v>
      </c>
      <c r="G302" s="35">
        <v>5801</v>
      </c>
      <c r="H302" s="8">
        <v>5525</v>
      </c>
      <c r="I302" s="7" t="s">
        <v>22</v>
      </c>
      <c r="J302" s="7" t="s">
        <v>23</v>
      </c>
      <c r="K302" s="7" t="s">
        <v>15</v>
      </c>
      <c r="L302" s="11"/>
      <c r="M302" s="11"/>
      <c r="N302" s="11"/>
      <c r="O302" s="11"/>
      <c r="P302" s="11"/>
      <c r="Q302" s="11"/>
      <c r="R302" s="11"/>
      <c r="S302" s="11"/>
      <c r="T302" s="11"/>
      <c r="U302" s="11"/>
    </row>
    <row r="303" spans="1:21">
      <c r="A303" s="16" t="s">
        <v>695</v>
      </c>
      <c r="B303" s="16" t="s">
        <v>696</v>
      </c>
      <c r="C303" s="12" t="s">
        <v>697</v>
      </c>
      <c r="D303" s="21">
        <v>9240</v>
      </c>
      <c r="E303" s="9">
        <f t="shared" ref="E303:E304" si="10">ROUNDUP(D303,0)</f>
        <v>9240</v>
      </c>
      <c r="F303" s="15">
        <v>0.15</v>
      </c>
      <c r="G303" s="21">
        <v>7854</v>
      </c>
      <c r="H303" s="8">
        <f t="shared" ref="H303:H304" si="11">ROUNDUP(G303,0)</f>
        <v>7854</v>
      </c>
      <c r="I303" s="12" t="s">
        <v>13</v>
      </c>
      <c r="J303" s="12" t="s">
        <v>14</v>
      </c>
      <c r="K303" s="12" t="s">
        <v>15</v>
      </c>
      <c r="L303" s="16" t="s">
        <v>698</v>
      </c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 t="s">
        <v>699</v>
      </c>
      <c r="B304" s="16" t="s">
        <v>696</v>
      </c>
      <c r="C304" s="12" t="s">
        <v>700</v>
      </c>
      <c r="D304" s="21">
        <v>9240</v>
      </c>
      <c r="E304" s="9">
        <f t="shared" si="10"/>
        <v>9240</v>
      </c>
      <c r="F304" s="15">
        <v>0.15</v>
      </c>
      <c r="G304" s="21">
        <v>7854</v>
      </c>
      <c r="H304" s="8">
        <f t="shared" si="11"/>
        <v>7854</v>
      </c>
      <c r="I304" s="12" t="s">
        <v>13</v>
      </c>
      <c r="J304" s="12" t="s">
        <v>14</v>
      </c>
      <c r="K304" s="12" t="s">
        <v>15</v>
      </c>
      <c r="L304" s="16" t="s">
        <v>698</v>
      </c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1"/>
      <c r="B305" s="11"/>
      <c r="C305" s="11"/>
      <c r="D305" s="35"/>
      <c r="E305" s="9"/>
      <c r="F305" s="10"/>
      <c r="G305" s="35"/>
      <c r="H305" s="35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</row>
    <row r="306" spans="1:21">
      <c r="A306" s="11"/>
      <c r="B306" s="11"/>
      <c r="C306" s="11"/>
      <c r="D306" s="35"/>
      <c r="E306" s="9"/>
      <c r="F306" s="10"/>
      <c r="G306" s="35"/>
      <c r="H306" s="35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</row>
    <row r="307" spans="1:21">
      <c r="A307" s="11"/>
      <c r="B307" s="11"/>
      <c r="C307" s="11"/>
      <c r="D307" s="35"/>
      <c r="E307" s="9"/>
      <c r="F307" s="10"/>
      <c r="G307" s="35"/>
      <c r="H307" s="35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</row>
    <row r="308" spans="1:21">
      <c r="A308" s="11"/>
      <c r="B308" s="11"/>
      <c r="C308" s="11"/>
      <c r="D308" s="35"/>
      <c r="E308" s="9"/>
      <c r="F308" s="10"/>
      <c r="G308" s="35"/>
      <c r="H308" s="35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</row>
    <row r="309" spans="1:21">
      <c r="A309" s="11"/>
      <c r="B309" s="11"/>
      <c r="C309" s="11"/>
      <c r="D309" s="35"/>
      <c r="E309" s="9"/>
      <c r="F309" s="10"/>
      <c r="G309" s="35"/>
      <c r="H309" s="35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</row>
    <row r="310" spans="1:21">
      <c r="A310" s="11"/>
      <c r="B310" s="11"/>
      <c r="C310" s="11"/>
      <c r="D310" s="35"/>
      <c r="E310" s="9"/>
      <c r="F310" s="10"/>
      <c r="G310" s="35"/>
      <c r="H310" s="35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</row>
    <row r="311" spans="1:21">
      <c r="A311" s="11"/>
      <c r="B311" s="11"/>
      <c r="C311" s="11"/>
      <c r="D311" s="35"/>
      <c r="E311" s="9"/>
      <c r="F311" s="10"/>
      <c r="G311" s="35"/>
      <c r="H311" s="35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</row>
    <row r="312" spans="1:21">
      <c r="A312" s="11"/>
      <c r="B312" s="11"/>
      <c r="C312" s="11"/>
      <c r="D312" s="35"/>
      <c r="E312" s="9"/>
      <c r="F312" s="10"/>
      <c r="G312" s="35"/>
      <c r="H312" s="35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</row>
    <row r="313" spans="1:21">
      <c r="A313" s="11"/>
      <c r="B313" s="11"/>
      <c r="C313" s="11"/>
      <c r="D313" s="35"/>
      <c r="E313" s="9"/>
      <c r="F313" s="10"/>
      <c r="G313" s="35"/>
      <c r="H313" s="35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</row>
    <row r="314" spans="1:21">
      <c r="A314" s="11"/>
      <c r="B314" s="11"/>
      <c r="C314" s="11"/>
      <c r="D314" s="35"/>
      <c r="E314" s="9"/>
      <c r="F314" s="10"/>
      <c r="G314" s="35"/>
      <c r="H314" s="35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</row>
    <row r="315" spans="1:21">
      <c r="A315" s="11"/>
      <c r="B315" s="11"/>
      <c r="C315" s="11"/>
      <c r="D315" s="35"/>
      <c r="E315" s="9"/>
      <c r="F315" s="10"/>
      <c r="G315" s="35"/>
      <c r="H315" s="35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</row>
    <row r="316" spans="1:21">
      <c r="A316" s="11"/>
      <c r="B316" s="11"/>
      <c r="C316" s="11"/>
      <c r="D316" s="35"/>
      <c r="E316" s="9"/>
      <c r="F316" s="10"/>
      <c r="G316" s="35"/>
      <c r="H316" s="35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</row>
    <row r="317" spans="1:21">
      <c r="A317" s="11"/>
      <c r="B317" s="11"/>
      <c r="C317" s="11"/>
      <c r="D317" s="35"/>
      <c r="E317" s="9"/>
      <c r="F317" s="10"/>
      <c r="G317" s="35"/>
      <c r="H317" s="35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</row>
    <row r="318" spans="1:21">
      <c r="A318" s="11"/>
      <c r="B318" s="11"/>
      <c r="C318" s="11"/>
      <c r="D318" s="35"/>
      <c r="E318" s="9"/>
      <c r="F318" s="10"/>
      <c r="G318" s="35"/>
      <c r="H318" s="35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</row>
    <row r="319" spans="1:21">
      <c r="A319" s="11"/>
      <c r="B319" s="11"/>
      <c r="C319" s="11"/>
      <c r="D319" s="35"/>
      <c r="E319" s="9"/>
      <c r="F319" s="10"/>
      <c r="G319" s="35"/>
      <c r="H319" s="35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</row>
    <row r="320" spans="1:21">
      <c r="A320" s="11"/>
      <c r="B320" s="11"/>
      <c r="C320" s="11"/>
      <c r="D320" s="35"/>
      <c r="E320" s="9"/>
      <c r="F320" s="10"/>
      <c r="G320" s="35"/>
      <c r="H320" s="35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</row>
    <row r="321" spans="1:21">
      <c r="A321" s="11"/>
      <c r="B321" s="11"/>
      <c r="C321" s="11"/>
      <c r="D321" s="35"/>
      <c r="E321" s="9"/>
      <c r="F321" s="10"/>
      <c r="G321" s="35"/>
      <c r="H321" s="35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</row>
    <row r="322" spans="1:21">
      <c r="A322" s="11"/>
      <c r="B322" s="11"/>
      <c r="C322" s="11"/>
      <c r="D322" s="35"/>
      <c r="E322" s="9"/>
      <c r="F322" s="10"/>
      <c r="G322" s="35"/>
      <c r="H322" s="35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</row>
    <row r="323" spans="1:21">
      <c r="A323" s="11"/>
      <c r="B323" s="11"/>
      <c r="C323" s="11"/>
      <c r="D323" s="35"/>
      <c r="E323" s="9"/>
      <c r="F323" s="10"/>
      <c r="G323" s="35"/>
      <c r="H323" s="35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</row>
    <row r="324" spans="1:21">
      <c r="A324" s="11"/>
      <c r="B324" s="11"/>
      <c r="C324" s="11"/>
      <c r="D324" s="35"/>
      <c r="E324" s="9"/>
      <c r="F324" s="10"/>
      <c r="G324" s="35"/>
      <c r="H324" s="35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</row>
    <row r="325" spans="1:21">
      <c r="A325" s="11"/>
      <c r="B325" s="11"/>
      <c r="C325" s="11"/>
      <c r="D325" s="35"/>
      <c r="E325" s="9"/>
      <c r="F325" s="10"/>
      <c r="G325" s="35"/>
      <c r="H325" s="35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</row>
    <row r="326" spans="1:21">
      <c r="A326" s="11"/>
      <c r="B326" s="11"/>
      <c r="C326" s="11"/>
      <c r="D326" s="35"/>
      <c r="E326" s="9"/>
      <c r="F326" s="10"/>
      <c r="G326" s="35"/>
      <c r="H326" s="35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</row>
    <row r="327" spans="1:21">
      <c r="A327" s="11"/>
      <c r="B327" s="11"/>
      <c r="C327" s="11"/>
      <c r="D327" s="35"/>
      <c r="E327" s="9"/>
      <c r="F327" s="10"/>
      <c r="G327" s="35"/>
      <c r="H327" s="35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</row>
    <row r="328" spans="1:21">
      <c r="A328" s="11"/>
      <c r="B328" s="11"/>
      <c r="C328" s="11"/>
      <c r="D328" s="35"/>
      <c r="E328" s="9"/>
      <c r="F328" s="10"/>
      <c r="G328" s="35"/>
      <c r="H328" s="35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</row>
    <row r="329" spans="1:21">
      <c r="A329" s="11"/>
      <c r="B329" s="11"/>
      <c r="C329" s="11"/>
      <c r="D329" s="35"/>
      <c r="E329" s="9"/>
      <c r="F329" s="10"/>
      <c r="G329" s="35"/>
      <c r="H329" s="35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</row>
    <row r="330" spans="1:21">
      <c r="A330" s="11"/>
      <c r="B330" s="11"/>
      <c r="C330" s="11"/>
      <c r="D330" s="35"/>
      <c r="E330" s="9"/>
      <c r="F330" s="10"/>
      <c r="G330" s="35"/>
      <c r="H330" s="35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</row>
    <row r="331" spans="1:21">
      <c r="A331" s="11"/>
      <c r="B331" s="11"/>
      <c r="C331" s="11"/>
      <c r="D331" s="35"/>
      <c r="E331" s="9"/>
      <c r="F331" s="10"/>
      <c r="G331" s="35"/>
      <c r="H331" s="35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</row>
    <row r="332" spans="1:21">
      <c r="A332" s="11"/>
      <c r="B332" s="11"/>
      <c r="C332" s="11"/>
      <c r="D332" s="35"/>
      <c r="E332" s="9"/>
      <c r="F332" s="10"/>
      <c r="G332" s="35"/>
      <c r="H332" s="35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</row>
    <row r="333" spans="1:21">
      <c r="A333" s="11"/>
      <c r="B333" s="11"/>
      <c r="C333" s="11"/>
      <c r="D333" s="35"/>
      <c r="E333" s="9"/>
      <c r="F333" s="10"/>
      <c r="G333" s="35"/>
      <c r="H333" s="35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</row>
    <row r="334" spans="1:21">
      <c r="A334" s="11"/>
      <c r="B334" s="11"/>
      <c r="C334" s="11"/>
      <c r="D334" s="35"/>
      <c r="E334" s="9"/>
      <c r="F334" s="10"/>
      <c r="G334" s="35"/>
      <c r="H334" s="35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</row>
    <row r="335" spans="1:21">
      <c r="A335" s="11"/>
      <c r="B335" s="11"/>
      <c r="C335" s="11"/>
      <c r="D335" s="35"/>
      <c r="E335" s="9"/>
      <c r="F335" s="10"/>
      <c r="G335" s="35"/>
      <c r="H335" s="35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</row>
    <row r="336" spans="1:21">
      <c r="A336" s="11"/>
      <c r="B336" s="11"/>
      <c r="C336" s="11"/>
      <c r="D336" s="35"/>
      <c r="E336" s="9"/>
      <c r="F336" s="10"/>
      <c r="G336" s="35"/>
      <c r="H336" s="35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</row>
    <row r="337" spans="1:21">
      <c r="A337" s="11"/>
      <c r="B337" s="11"/>
      <c r="C337" s="11"/>
      <c r="D337" s="35"/>
      <c r="E337" s="9"/>
      <c r="F337" s="10"/>
      <c r="G337" s="35"/>
      <c r="H337" s="35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</row>
    <row r="338" spans="1:21">
      <c r="A338" s="11"/>
      <c r="B338" s="11"/>
      <c r="C338" s="11"/>
      <c r="D338" s="35"/>
      <c r="E338" s="9"/>
      <c r="F338" s="10"/>
      <c r="G338" s="35"/>
      <c r="H338" s="35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</row>
    <row r="339" spans="1:21">
      <c r="A339" s="11"/>
      <c r="B339" s="11"/>
      <c r="C339" s="11"/>
      <c r="D339" s="35"/>
      <c r="E339" s="9"/>
      <c r="F339" s="10"/>
      <c r="G339" s="35"/>
      <c r="H339" s="35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</row>
    <row r="340" spans="1:21">
      <c r="A340" s="11"/>
      <c r="B340" s="11"/>
      <c r="C340" s="11"/>
      <c r="D340" s="35"/>
      <c r="E340" s="9"/>
      <c r="F340" s="10"/>
      <c r="G340" s="35"/>
      <c r="H340" s="35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</row>
    <row r="341" spans="1:21">
      <c r="A341" s="11"/>
      <c r="B341" s="11"/>
      <c r="C341" s="11"/>
      <c r="D341" s="35"/>
      <c r="E341" s="9"/>
      <c r="F341" s="10"/>
      <c r="G341" s="35"/>
      <c r="H341" s="35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</row>
    <row r="342" spans="1:21">
      <c r="A342" s="11"/>
      <c r="B342" s="11"/>
      <c r="C342" s="11"/>
      <c r="D342" s="35"/>
      <c r="E342" s="9"/>
      <c r="F342" s="10"/>
      <c r="G342" s="35"/>
      <c r="H342" s="35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</row>
    <row r="343" spans="1:21">
      <c r="A343" s="11"/>
      <c r="B343" s="11"/>
      <c r="C343" s="11"/>
      <c r="D343" s="35"/>
      <c r="E343" s="9"/>
      <c r="F343" s="10"/>
      <c r="G343" s="35"/>
      <c r="H343" s="35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</row>
    <row r="344" spans="1:21">
      <c r="A344" s="11"/>
      <c r="B344" s="11"/>
      <c r="C344" s="11"/>
      <c r="D344" s="35"/>
      <c r="E344" s="9"/>
      <c r="F344" s="10"/>
      <c r="G344" s="35"/>
      <c r="H344" s="35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</row>
    <row r="345" spans="1:21">
      <c r="A345" s="11"/>
      <c r="B345" s="11"/>
      <c r="C345" s="11"/>
      <c r="D345" s="35"/>
      <c r="E345" s="9"/>
      <c r="F345" s="10"/>
      <c r="G345" s="35"/>
      <c r="H345" s="35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</row>
    <row r="346" spans="1:21">
      <c r="A346" s="11"/>
      <c r="B346" s="11"/>
      <c r="C346" s="11"/>
      <c r="D346" s="35"/>
      <c r="E346" s="9"/>
      <c r="F346" s="10"/>
      <c r="G346" s="35"/>
      <c r="H346" s="35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</row>
    <row r="347" spans="1:21">
      <c r="A347" s="11"/>
      <c r="B347" s="11"/>
      <c r="C347" s="11"/>
      <c r="D347" s="35"/>
      <c r="E347" s="9"/>
      <c r="F347" s="10"/>
      <c r="G347" s="35"/>
      <c r="H347" s="35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</row>
    <row r="348" spans="1:21">
      <c r="A348" s="11"/>
      <c r="B348" s="11"/>
      <c r="C348" s="11"/>
      <c r="D348" s="35"/>
      <c r="E348" s="9"/>
      <c r="F348" s="10"/>
      <c r="G348" s="35"/>
      <c r="H348" s="35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</row>
    <row r="349" spans="1:21">
      <c r="A349" s="11"/>
      <c r="B349" s="11"/>
      <c r="C349" s="11"/>
      <c r="D349" s="35"/>
      <c r="E349" s="9"/>
      <c r="F349" s="10"/>
      <c r="G349" s="35"/>
      <c r="H349" s="35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</row>
    <row r="350" spans="1:21">
      <c r="A350" s="11"/>
      <c r="B350" s="11"/>
      <c r="C350" s="11"/>
      <c r="D350" s="35"/>
      <c r="E350" s="9"/>
      <c r="F350" s="10"/>
      <c r="G350" s="35"/>
      <c r="H350" s="35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</row>
    <row r="351" spans="1:21">
      <c r="A351" s="11"/>
      <c r="B351" s="11"/>
      <c r="C351" s="11"/>
      <c r="D351" s="35"/>
      <c r="E351" s="9"/>
      <c r="F351" s="10"/>
      <c r="G351" s="35"/>
      <c r="H351" s="35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</row>
    <row r="352" spans="1:21">
      <c r="A352" s="11"/>
      <c r="B352" s="11"/>
      <c r="C352" s="11"/>
      <c r="D352" s="35"/>
      <c r="E352" s="9"/>
      <c r="F352" s="10"/>
      <c r="G352" s="35"/>
      <c r="H352" s="35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</row>
    <row r="353" spans="1:21">
      <c r="A353" s="11"/>
      <c r="B353" s="11"/>
      <c r="C353" s="11"/>
      <c r="D353" s="35"/>
      <c r="E353" s="9"/>
      <c r="F353" s="10"/>
      <c r="G353" s="35"/>
      <c r="H353" s="35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</row>
    <row r="354" spans="1:21">
      <c r="A354" s="11"/>
      <c r="B354" s="11"/>
      <c r="C354" s="11"/>
      <c r="D354" s="35"/>
      <c r="E354" s="9"/>
      <c r="F354" s="10"/>
      <c r="G354" s="35"/>
      <c r="H354" s="35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</row>
    <row r="355" spans="1:21">
      <c r="A355" s="11"/>
      <c r="B355" s="11"/>
      <c r="C355" s="11"/>
      <c r="D355" s="35"/>
      <c r="E355" s="9"/>
      <c r="F355" s="10"/>
      <c r="G355" s="35"/>
      <c r="H355" s="35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</row>
    <row r="356" spans="1:21">
      <c r="A356" s="11"/>
      <c r="B356" s="11"/>
      <c r="C356" s="11"/>
      <c r="D356" s="35"/>
      <c r="E356" s="9"/>
      <c r="F356" s="10"/>
      <c r="G356" s="35"/>
      <c r="H356" s="35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</row>
    <row r="357" spans="1:21">
      <c r="A357" s="11"/>
      <c r="B357" s="11"/>
      <c r="C357" s="11"/>
      <c r="D357" s="35"/>
      <c r="E357" s="9"/>
      <c r="F357" s="10"/>
      <c r="G357" s="35"/>
      <c r="H357" s="35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</row>
    <row r="358" spans="1:21">
      <c r="A358" s="11"/>
      <c r="B358" s="11"/>
      <c r="C358" s="11"/>
      <c r="D358" s="35"/>
      <c r="E358" s="9"/>
      <c r="F358" s="10"/>
      <c r="G358" s="35"/>
      <c r="H358" s="35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</row>
    <row r="359" spans="1:21">
      <c r="A359" s="11"/>
      <c r="B359" s="11"/>
      <c r="C359" s="11"/>
      <c r="D359" s="35"/>
      <c r="E359" s="9"/>
      <c r="F359" s="10"/>
      <c r="G359" s="35"/>
      <c r="H359" s="35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</row>
    <row r="360" spans="1:21">
      <c r="A360" s="11"/>
      <c r="B360" s="11"/>
      <c r="C360" s="11"/>
      <c r="D360" s="35"/>
      <c r="E360" s="9"/>
      <c r="F360" s="10"/>
      <c r="G360" s="35"/>
      <c r="H360" s="35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</row>
    <row r="361" spans="1:21">
      <c r="A361" s="11"/>
      <c r="B361" s="11"/>
      <c r="C361" s="11"/>
      <c r="D361" s="35"/>
      <c r="E361" s="9"/>
      <c r="F361" s="10"/>
      <c r="G361" s="35"/>
      <c r="H361" s="35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</row>
    <row r="362" spans="1:21">
      <c r="A362" s="11"/>
      <c r="B362" s="11"/>
      <c r="C362" s="11"/>
      <c r="D362" s="35"/>
      <c r="E362" s="9"/>
      <c r="F362" s="10"/>
      <c r="G362" s="35"/>
      <c r="H362" s="35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</row>
    <row r="363" spans="1:21">
      <c r="A363" s="11"/>
      <c r="B363" s="11"/>
      <c r="C363" s="11"/>
      <c r="D363" s="35"/>
      <c r="E363" s="9"/>
      <c r="F363" s="10"/>
      <c r="G363" s="35"/>
      <c r="H363" s="35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</row>
    <row r="364" spans="1:21">
      <c r="A364" s="11"/>
      <c r="B364" s="11"/>
      <c r="C364" s="11"/>
      <c r="D364" s="35"/>
      <c r="E364" s="9"/>
      <c r="F364" s="10"/>
      <c r="G364" s="35"/>
      <c r="H364" s="35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</row>
    <row r="365" spans="1:21">
      <c r="A365" s="11"/>
      <c r="B365" s="11"/>
      <c r="C365" s="11"/>
      <c r="D365" s="35"/>
      <c r="E365" s="9"/>
      <c r="F365" s="10"/>
      <c r="G365" s="35"/>
      <c r="H365" s="35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</row>
    <row r="366" spans="1:21">
      <c r="A366" s="11"/>
      <c r="B366" s="11"/>
      <c r="C366" s="11"/>
      <c r="D366" s="35"/>
      <c r="E366" s="9"/>
      <c r="F366" s="10"/>
      <c r="G366" s="35"/>
      <c r="H366" s="35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</row>
    <row r="367" spans="1:21">
      <c r="A367" s="11"/>
      <c r="B367" s="11"/>
      <c r="C367" s="11"/>
      <c r="D367" s="35"/>
      <c r="E367" s="9"/>
      <c r="F367" s="10"/>
      <c r="G367" s="35"/>
      <c r="H367" s="35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</row>
    <row r="368" spans="1:21">
      <c r="A368" s="11"/>
      <c r="B368" s="11"/>
      <c r="C368" s="11"/>
      <c r="D368" s="35"/>
      <c r="E368" s="9"/>
      <c r="F368" s="10"/>
      <c r="G368" s="35"/>
      <c r="H368" s="35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</row>
    <row r="369" spans="1:21">
      <c r="A369" s="11"/>
      <c r="B369" s="11"/>
      <c r="C369" s="11"/>
      <c r="D369" s="35"/>
      <c r="E369" s="9"/>
      <c r="F369" s="10"/>
      <c r="G369" s="35"/>
      <c r="H369" s="35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</row>
    <row r="370" spans="1:21">
      <c r="A370" s="11"/>
      <c r="B370" s="11"/>
      <c r="C370" s="11"/>
      <c r="D370" s="35"/>
      <c r="E370" s="9"/>
      <c r="F370" s="10"/>
      <c r="G370" s="35"/>
      <c r="H370" s="35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</row>
    <row r="371" spans="1:21">
      <c r="A371" s="11"/>
      <c r="B371" s="11"/>
      <c r="C371" s="11"/>
      <c r="D371" s="35"/>
      <c r="E371" s="9"/>
      <c r="F371" s="10"/>
      <c r="G371" s="35"/>
      <c r="H371" s="35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</row>
    <row r="372" spans="1:21">
      <c r="A372" s="11"/>
      <c r="B372" s="11"/>
      <c r="C372" s="11"/>
      <c r="D372" s="35"/>
      <c r="E372" s="9"/>
      <c r="F372" s="10"/>
      <c r="G372" s="35"/>
      <c r="H372" s="35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</row>
    <row r="373" spans="1:21">
      <c r="A373" s="11"/>
      <c r="B373" s="11"/>
      <c r="C373" s="11"/>
      <c r="D373" s="35"/>
      <c r="E373" s="9"/>
      <c r="F373" s="10"/>
      <c r="G373" s="35"/>
      <c r="H373" s="35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</row>
    <row r="374" spans="1:21">
      <c r="A374" s="11"/>
      <c r="B374" s="11"/>
      <c r="C374" s="11"/>
      <c r="D374" s="35"/>
      <c r="E374" s="9"/>
      <c r="F374" s="10"/>
      <c r="G374" s="35"/>
      <c r="H374" s="35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</row>
    <row r="375" spans="1:21">
      <c r="A375" s="11"/>
      <c r="B375" s="11"/>
      <c r="C375" s="11"/>
      <c r="D375" s="35"/>
      <c r="E375" s="9"/>
      <c r="F375" s="10"/>
      <c r="G375" s="35"/>
      <c r="H375" s="35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</row>
    <row r="376" spans="1:21">
      <c r="A376" s="11"/>
      <c r="B376" s="11"/>
      <c r="C376" s="11"/>
      <c r="D376" s="35"/>
      <c r="E376" s="9"/>
      <c r="F376" s="10"/>
      <c r="G376" s="35"/>
      <c r="H376" s="35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</row>
    <row r="377" spans="1:21">
      <c r="A377" s="11"/>
      <c r="B377" s="11"/>
      <c r="C377" s="11"/>
      <c r="D377" s="35"/>
      <c r="E377" s="9"/>
      <c r="F377" s="10"/>
      <c r="G377" s="35"/>
      <c r="H377" s="35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</row>
    <row r="378" spans="1:21">
      <c r="A378" s="11"/>
      <c r="B378" s="11"/>
      <c r="C378" s="11"/>
      <c r="D378" s="35"/>
      <c r="E378" s="9"/>
      <c r="F378" s="10"/>
      <c r="G378" s="35"/>
      <c r="H378" s="35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</row>
    <row r="379" spans="1:21">
      <c r="A379" s="11"/>
      <c r="B379" s="11"/>
      <c r="C379" s="11"/>
      <c r="D379" s="35"/>
      <c r="E379" s="9"/>
      <c r="F379" s="10"/>
      <c r="G379" s="35"/>
      <c r="H379" s="35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</row>
    <row r="380" spans="1:21">
      <c r="A380" s="11"/>
      <c r="B380" s="11"/>
      <c r="C380" s="11"/>
      <c r="D380" s="35"/>
      <c r="E380" s="9"/>
      <c r="F380" s="10"/>
      <c r="G380" s="35"/>
      <c r="H380" s="35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</row>
    <row r="381" spans="1:21">
      <c r="A381" s="11"/>
      <c r="B381" s="11"/>
      <c r="C381" s="11"/>
      <c r="D381" s="35"/>
      <c r="E381" s="9"/>
      <c r="F381" s="10"/>
      <c r="G381" s="35"/>
      <c r="H381" s="35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</row>
    <row r="382" spans="1:21">
      <c r="A382" s="11"/>
      <c r="B382" s="11"/>
      <c r="C382" s="11"/>
      <c r="D382" s="35"/>
      <c r="E382" s="9"/>
      <c r="F382" s="10"/>
      <c r="G382" s="35"/>
      <c r="H382" s="35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</row>
    <row r="383" spans="1:21">
      <c r="A383" s="11"/>
      <c r="B383" s="11"/>
      <c r="C383" s="11"/>
      <c r="D383" s="35"/>
      <c r="E383" s="9"/>
      <c r="F383" s="10"/>
      <c r="G383" s="35"/>
      <c r="H383" s="35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</row>
    <row r="384" spans="1:21">
      <c r="A384" s="11"/>
      <c r="B384" s="11"/>
      <c r="C384" s="11"/>
      <c r="D384" s="35"/>
      <c r="E384" s="9"/>
      <c r="F384" s="10"/>
      <c r="G384" s="35"/>
      <c r="H384" s="35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</row>
    <row r="385" spans="1:21">
      <c r="A385" s="11"/>
      <c r="B385" s="11"/>
      <c r="C385" s="11"/>
      <c r="D385" s="35"/>
      <c r="E385" s="9"/>
      <c r="F385" s="10"/>
      <c r="G385" s="35"/>
      <c r="H385" s="35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</row>
    <row r="386" spans="1:21">
      <c r="A386" s="11"/>
      <c r="B386" s="11"/>
      <c r="C386" s="11"/>
      <c r="D386" s="35"/>
      <c r="E386" s="9"/>
      <c r="F386" s="10"/>
      <c r="G386" s="35"/>
      <c r="H386" s="35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</row>
    <row r="387" spans="1:21">
      <c r="A387" s="11"/>
      <c r="B387" s="11"/>
      <c r="C387" s="11"/>
      <c r="D387" s="35"/>
      <c r="E387" s="9"/>
      <c r="F387" s="10"/>
      <c r="G387" s="35"/>
      <c r="H387" s="35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</row>
    <row r="388" spans="1:21">
      <c r="A388" s="11"/>
      <c r="B388" s="11"/>
      <c r="C388" s="11"/>
      <c r="D388" s="35"/>
      <c r="E388" s="9"/>
      <c r="F388" s="10"/>
      <c r="G388" s="35"/>
      <c r="H388" s="35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</row>
    <row r="389" spans="1:21">
      <c r="A389" s="11"/>
      <c r="B389" s="11"/>
      <c r="C389" s="11"/>
      <c r="D389" s="35"/>
      <c r="E389" s="9"/>
      <c r="F389" s="10"/>
      <c r="G389" s="35"/>
      <c r="H389" s="35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</row>
    <row r="390" spans="1:21">
      <c r="A390" s="11"/>
      <c r="B390" s="11"/>
      <c r="C390" s="11"/>
      <c r="D390" s="35"/>
      <c r="E390" s="9"/>
      <c r="F390" s="10"/>
      <c r="G390" s="35"/>
      <c r="H390" s="35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</row>
    <row r="391" spans="1:21">
      <c r="A391" s="11"/>
      <c r="B391" s="11"/>
      <c r="C391" s="11"/>
      <c r="D391" s="35"/>
      <c r="E391" s="9"/>
      <c r="F391" s="10"/>
      <c r="G391" s="35"/>
      <c r="H391" s="35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</row>
    <row r="392" spans="1:21">
      <c r="A392" s="11"/>
      <c r="B392" s="11"/>
      <c r="C392" s="11"/>
      <c r="D392" s="35"/>
      <c r="E392" s="9"/>
      <c r="F392" s="10"/>
      <c r="G392" s="35"/>
      <c r="H392" s="35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</row>
    <row r="393" spans="1:21">
      <c r="A393" s="11"/>
      <c r="B393" s="11"/>
      <c r="C393" s="11"/>
      <c r="D393" s="35"/>
      <c r="E393" s="9"/>
      <c r="F393" s="10"/>
      <c r="G393" s="35"/>
      <c r="H393" s="35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</row>
    <row r="394" spans="1:21">
      <c r="A394" s="11"/>
      <c r="B394" s="11"/>
      <c r="C394" s="11"/>
      <c r="D394" s="35"/>
      <c r="E394" s="9"/>
      <c r="F394" s="10"/>
      <c r="G394" s="35"/>
      <c r="H394" s="35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</row>
    <row r="395" spans="1:21">
      <c r="A395" s="11"/>
      <c r="B395" s="11"/>
      <c r="C395" s="11"/>
      <c r="D395" s="35"/>
      <c r="E395" s="9"/>
      <c r="F395" s="10"/>
      <c r="G395" s="35"/>
      <c r="H395" s="35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</row>
    <row r="396" spans="1:21">
      <c r="A396" s="11"/>
      <c r="B396" s="11"/>
      <c r="C396" s="11"/>
      <c r="D396" s="35"/>
      <c r="E396" s="9"/>
      <c r="F396" s="10"/>
      <c r="G396" s="35"/>
      <c r="H396" s="35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</row>
    <row r="397" spans="1:21">
      <c r="A397" s="11"/>
      <c r="B397" s="11"/>
      <c r="C397" s="11"/>
      <c r="D397" s="35"/>
      <c r="E397" s="9"/>
      <c r="F397" s="10"/>
      <c r="G397" s="35"/>
      <c r="H397" s="35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</row>
    <row r="398" spans="1:21">
      <c r="A398" s="11"/>
      <c r="B398" s="11"/>
      <c r="C398" s="11"/>
      <c r="D398" s="35"/>
      <c r="E398" s="9"/>
      <c r="F398" s="10"/>
      <c r="G398" s="35"/>
      <c r="H398" s="35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</row>
    <row r="399" spans="1:21">
      <c r="A399" s="11"/>
      <c r="B399" s="11"/>
      <c r="C399" s="11"/>
      <c r="D399" s="35"/>
      <c r="E399" s="9"/>
      <c r="F399" s="10"/>
      <c r="G399" s="35"/>
      <c r="H399" s="35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</row>
    <row r="400" spans="1:21">
      <c r="A400" s="11"/>
      <c r="B400" s="11"/>
      <c r="C400" s="11"/>
      <c r="D400" s="35"/>
      <c r="E400" s="9"/>
      <c r="F400" s="10"/>
      <c r="G400" s="35"/>
      <c r="H400" s="35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</row>
    <row r="401" spans="1:21">
      <c r="A401" s="11"/>
      <c r="B401" s="11"/>
      <c r="C401" s="11"/>
      <c r="D401" s="35"/>
      <c r="E401" s="9"/>
      <c r="F401" s="10"/>
      <c r="G401" s="35"/>
      <c r="H401" s="35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</row>
    <row r="402" spans="1:21">
      <c r="A402" s="11"/>
      <c r="B402" s="11"/>
      <c r="C402" s="11"/>
      <c r="D402" s="35"/>
      <c r="E402" s="9"/>
      <c r="F402" s="10"/>
      <c r="G402" s="35"/>
      <c r="H402" s="35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</row>
    <row r="403" spans="1:21">
      <c r="A403" s="11"/>
      <c r="B403" s="11"/>
      <c r="C403" s="11"/>
      <c r="D403" s="35"/>
      <c r="E403" s="9"/>
      <c r="F403" s="10"/>
      <c r="G403" s="35"/>
      <c r="H403" s="35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</row>
    <row r="404" spans="1:21">
      <c r="A404" s="11"/>
      <c r="B404" s="11"/>
      <c r="C404" s="11"/>
      <c r="D404" s="35"/>
      <c r="E404" s="9"/>
      <c r="F404" s="10"/>
      <c r="G404" s="35"/>
      <c r="H404" s="35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</row>
    <row r="405" spans="1:21">
      <c r="A405" s="11"/>
      <c r="B405" s="11"/>
      <c r="C405" s="11"/>
      <c r="D405" s="35"/>
      <c r="E405" s="9"/>
      <c r="F405" s="10"/>
      <c r="G405" s="35"/>
      <c r="H405" s="35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</row>
    <row r="406" spans="1:21">
      <c r="A406" s="11"/>
      <c r="B406" s="11"/>
      <c r="C406" s="11"/>
      <c r="D406" s="35"/>
      <c r="E406" s="9"/>
      <c r="F406" s="10"/>
      <c r="G406" s="35"/>
      <c r="H406" s="35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</row>
    <row r="407" spans="1:21">
      <c r="A407" s="11"/>
      <c r="B407" s="11"/>
      <c r="C407" s="11"/>
      <c r="D407" s="35"/>
      <c r="E407" s="9"/>
      <c r="F407" s="10"/>
      <c r="G407" s="35"/>
      <c r="H407" s="35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</row>
    <row r="408" spans="1:21">
      <c r="A408" s="11"/>
      <c r="B408" s="11"/>
      <c r="C408" s="11"/>
      <c r="D408" s="35"/>
      <c r="E408" s="9"/>
      <c r="F408" s="10"/>
      <c r="G408" s="35"/>
      <c r="H408" s="35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</row>
    <row r="409" spans="1:21">
      <c r="A409" s="11"/>
      <c r="B409" s="11"/>
      <c r="C409" s="11"/>
      <c r="D409" s="35"/>
      <c r="E409" s="9"/>
      <c r="F409" s="10"/>
      <c r="G409" s="35"/>
      <c r="H409" s="35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</row>
    <row r="410" spans="1:21">
      <c r="A410" s="11"/>
      <c r="B410" s="11"/>
      <c r="C410" s="11"/>
      <c r="D410" s="35"/>
      <c r="E410" s="9"/>
      <c r="F410" s="10"/>
      <c r="G410" s="35"/>
      <c r="H410" s="35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</row>
    <row r="411" spans="1:21">
      <c r="A411" s="11"/>
      <c r="B411" s="11"/>
      <c r="C411" s="11"/>
      <c r="D411" s="35"/>
      <c r="E411" s="9"/>
      <c r="F411" s="10"/>
      <c r="G411" s="35"/>
      <c r="H411" s="35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</row>
    <row r="412" spans="1:21">
      <c r="A412" s="11"/>
      <c r="B412" s="11"/>
      <c r="C412" s="11"/>
      <c r="D412" s="35"/>
      <c r="E412" s="9"/>
      <c r="F412" s="10"/>
      <c r="G412" s="35"/>
      <c r="H412" s="35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</row>
    <row r="413" spans="1:21">
      <c r="A413" s="11"/>
      <c r="B413" s="11"/>
      <c r="C413" s="11"/>
      <c r="D413" s="35"/>
      <c r="E413" s="9"/>
      <c r="F413" s="10"/>
      <c r="G413" s="35"/>
      <c r="H413" s="35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</row>
    <row r="414" spans="1:21">
      <c r="A414" s="11"/>
      <c r="B414" s="11"/>
      <c r="C414" s="11"/>
      <c r="D414" s="35"/>
      <c r="E414" s="9"/>
      <c r="F414" s="10"/>
      <c r="G414" s="35"/>
      <c r="H414" s="35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</row>
    <row r="415" spans="1:21">
      <c r="A415" s="11"/>
      <c r="B415" s="11"/>
      <c r="C415" s="11"/>
      <c r="D415" s="35"/>
      <c r="E415" s="9"/>
      <c r="F415" s="10"/>
      <c r="G415" s="35"/>
      <c r="H415" s="35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</row>
    <row r="416" spans="1:21">
      <c r="A416" s="11"/>
      <c r="B416" s="11"/>
      <c r="C416" s="11"/>
      <c r="D416" s="35"/>
      <c r="E416" s="9"/>
      <c r="F416" s="10"/>
      <c r="G416" s="35"/>
      <c r="H416" s="35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</row>
    <row r="417" spans="1:21">
      <c r="A417" s="11"/>
      <c r="B417" s="11"/>
      <c r="C417" s="11"/>
      <c r="D417" s="35"/>
      <c r="E417" s="9"/>
      <c r="F417" s="10"/>
      <c r="G417" s="35"/>
      <c r="H417" s="35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</row>
    <row r="418" spans="1:21">
      <c r="A418" s="11"/>
      <c r="B418" s="11"/>
      <c r="C418" s="11"/>
      <c r="D418" s="35"/>
      <c r="E418" s="9"/>
      <c r="F418" s="10"/>
      <c r="G418" s="35"/>
      <c r="H418" s="35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</row>
    <row r="419" spans="1:21">
      <c r="A419" s="11"/>
      <c r="B419" s="11"/>
      <c r="C419" s="11"/>
      <c r="D419" s="35"/>
      <c r="E419" s="9"/>
      <c r="F419" s="10"/>
      <c r="G419" s="35"/>
      <c r="H419" s="35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</row>
    <row r="420" spans="1:21">
      <c r="A420" s="11"/>
      <c r="B420" s="11"/>
      <c r="C420" s="11"/>
      <c r="D420" s="35"/>
      <c r="E420" s="9"/>
      <c r="F420" s="10"/>
      <c r="G420" s="35"/>
      <c r="H420" s="35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</row>
    <row r="421" spans="1:21">
      <c r="A421" s="11"/>
      <c r="B421" s="11"/>
      <c r="C421" s="11"/>
      <c r="D421" s="35"/>
      <c r="E421" s="9"/>
      <c r="F421" s="10"/>
      <c r="G421" s="35"/>
      <c r="H421" s="35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</row>
    <row r="422" spans="1:21">
      <c r="A422" s="11"/>
      <c r="B422" s="11"/>
      <c r="C422" s="11"/>
      <c r="D422" s="35"/>
      <c r="E422" s="9"/>
      <c r="F422" s="10"/>
      <c r="G422" s="35"/>
      <c r="H422" s="35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</row>
    <row r="423" spans="1:21">
      <c r="A423" s="11"/>
      <c r="B423" s="11"/>
      <c r="C423" s="11"/>
      <c r="D423" s="35"/>
      <c r="E423" s="9"/>
      <c r="F423" s="10"/>
      <c r="G423" s="35"/>
      <c r="H423" s="35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</row>
    <row r="424" spans="1:21">
      <c r="A424" s="11"/>
      <c r="B424" s="11"/>
      <c r="C424" s="11"/>
      <c r="D424" s="35"/>
      <c r="E424" s="9"/>
      <c r="F424" s="10"/>
      <c r="G424" s="35"/>
      <c r="H424" s="35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</row>
    <row r="425" spans="1:21">
      <c r="A425" s="11"/>
      <c r="B425" s="11"/>
      <c r="C425" s="11"/>
      <c r="D425" s="35"/>
      <c r="E425" s="9"/>
      <c r="F425" s="10"/>
      <c r="G425" s="35"/>
      <c r="H425" s="35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</row>
    <row r="426" spans="1:21">
      <c r="A426" s="11"/>
      <c r="B426" s="11"/>
      <c r="C426" s="11"/>
      <c r="D426" s="35"/>
      <c r="E426" s="9"/>
      <c r="F426" s="10"/>
      <c r="G426" s="35"/>
      <c r="H426" s="35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</row>
    <row r="427" spans="1:21">
      <c r="A427" s="11"/>
      <c r="B427" s="11"/>
      <c r="C427" s="11"/>
      <c r="D427" s="35"/>
      <c r="E427" s="9"/>
      <c r="F427" s="10"/>
      <c r="G427" s="35"/>
      <c r="H427" s="35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</row>
    <row r="428" spans="1:21">
      <c r="A428" s="11"/>
      <c r="B428" s="11"/>
      <c r="C428" s="11"/>
      <c r="D428" s="35"/>
      <c r="E428" s="9"/>
      <c r="F428" s="10"/>
      <c r="G428" s="35"/>
      <c r="H428" s="35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</row>
    <row r="429" spans="1:21">
      <c r="A429" s="11"/>
      <c r="B429" s="11"/>
      <c r="C429" s="11"/>
      <c r="D429" s="35"/>
      <c r="E429" s="9"/>
      <c r="F429" s="10"/>
      <c r="G429" s="35"/>
      <c r="H429" s="35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</row>
    <row r="430" spans="1:21">
      <c r="A430" s="11"/>
      <c r="B430" s="11"/>
      <c r="C430" s="11"/>
      <c r="D430" s="35"/>
      <c r="E430" s="9"/>
      <c r="F430" s="10"/>
      <c r="G430" s="35"/>
      <c r="H430" s="35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</row>
    <row r="431" spans="1:21">
      <c r="A431" s="11"/>
      <c r="B431" s="11"/>
      <c r="C431" s="11"/>
      <c r="D431" s="35"/>
      <c r="E431" s="9"/>
      <c r="F431" s="10"/>
      <c r="G431" s="35"/>
      <c r="H431" s="35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</row>
    <row r="432" spans="1:21">
      <c r="A432" s="11"/>
      <c r="B432" s="11"/>
      <c r="C432" s="11"/>
      <c r="D432" s="35"/>
      <c r="E432" s="9"/>
      <c r="F432" s="10"/>
      <c r="G432" s="35"/>
      <c r="H432" s="35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</row>
    <row r="433" spans="1:21">
      <c r="A433" s="11"/>
      <c r="B433" s="11"/>
      <c r="C433" s="11"/>
      <c r="D433" s="35"/>
      <c r="E433" s="9"/>
      <c r="F433" s="10"/>
      <c r="G433" s="35"/>
      <c r="H433" s="35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</row>
    <row r="434" spans="1:21">
      <c r="A434" s="11"/>
      <c r="B434" s="11"/>
      <c r="C434" s="11"/>
      <c r="D434" s="35"/>
      <c r="E434" s="9"/>
      <c r="F434" s="10"/>
      <c r="G434" s="35"/>
      <c r="H434" s="35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</row>
    <row r="435" spans="1:21">
      <c r="A435" s="11"/>
      <c r="B435" s="11"/>
      <c r="C435" s="11"/>
      <c r="D435" s="35"/>
      <c r="E435" s="9"/>
      <c r="F435" s="10"/>
      <c r="G435" s="35"/>
      <c r="H435" s="35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</row>
    <row r="436" spans="1:21">
      <c r="A436" s="11"/>
      <c r="B436" s="11"/>
      <c r="C436" s="11"/>
      <c r="D436" s="35"/>
      <c r="E436" s="9"/>
      <c r="F436" s="10"/>
      <c r="G436" s="35"/>
      <c r="H436" s="35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</row>
    <row r="437" spans="1:21">
      <c r="A437" s="11"/>
      <c r="B437" s="11"/>
      <c r="C437" s="11"/>
      <c r="D437" s="35"/>
      <c r="E437" s="9"/>
      <c r="F437" s="10"/>
      <c r="G437" s="35"/>
      <c r="H437" s="35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</row>
    <row r="438" spans="1:21">
      <c r="A438" s="11"/>
      <c r="B438" s="11"/>
      <c r="C438" s="11"/>
      <c r="D438" s="35"/>
      <c r="E438" s="9"/>
      <c r="F438" s="10"/>
      <c r="G438" s="35"/>
      <c r="H438" s="35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</row>
    <row r="439" spans="1:21">
      <c r="A439" s="11"/>
      <c r="B439" s="11"/>
      <c r="C439" s="11"/>
      <c r="D439" s="35"/>
      <c r="E439" s="9"/>
      <c r="F439" s="10"/>
      <c r="G439" s="35"/>
      <c r="H439" s="35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</row>
    <row r="440" spans="1:21">
      <c r="A440" s="11"/>
      <c r="B440" s="11"/>
      <c r="C440" s="11"/>
      <c r="D440" s="35"/>
      <c r="E440" s="9"/>
      <c r="F440" s="10"/>
      <c r="G440" s="35"/>
      <c r="H440" s="35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</row>
    <row r="441" spans="1:21">
      <c r="A441" s="11"/>
      <c r="B441" s="11"/>
      <c r="C441" s="11"/>
      <c r="D441" s="35"/>
      <c r="E441" s="9"/>
      <c r="F441" s="10"/>
      <c r="G441" s="35"/>
      <c r="H441" s="35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</row>
    <row r="442" spans="1:21">
      <c r="A442" s="11"/>
      <c r="B442" s="11"/>
      <c r="C442" s="11"/>
      <c r="D442" s="35"/>
      <c r="E442" s="9"/>
      <c r="F442" s="10"/>
      <c r="G442" s="35"/>
      <c r="H442" s="35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</row>
    <row r="443" spans="1:21">
      <c r="A443" s="11"/>
      <c r="B443" s="11"/>
      <c r="C443" s="11"/>
      <c r="D443" s="35"/>
      <c r="E443" s="9"/>
      <c r="F443" s="10"/>
      <c r="G443" s="35"/>
      <c r="H443" s="35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</row>
    <row r="444" spans="1:21">
      <c r="A444" s="11"/>
      <c r="B444" s="11"/>
      <c r="C444" s="11"/>
      <c r="D444" s="35"/>
      <c r="E444" s="9"/>
      <c r="F444" s="10"/>
      <c r="G444" s="35"/>
      <c r="H444" s="35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</row>
    <row r="445" spans="1:21">
      <c r="A445" s="11"/>
      <c r="B445" s="11"/>
      <c r="C445" s="11"/>
      <c r="D445" s="35"/>
      <c r="E445" s="9"/>
      <c r="F445" s="10"/>
      <c r="G445" s="35"/>
      <c r="H445" s="35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</row>
    <row r="446" spans="1:21">
      <c r="A446" s="11"/>
      <c r="B446" s="11"/>
      <c r="C446" s="11"/>
      <c r="D446" s="35"/>
      <c r="E446" s="9"/>
      <c r="F446" s="10"/>
      <c r="G446" s="35"/>
      <c r="H446" s="35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</row>
    <row r="447" spans="1:21">
      <c r="A447" s="11"/>
      <c r="B447" s="11"/>
      <c r="C447" s="11"/>
      <c r="D447" s="35"/>
      <c r="E447" s="9"/>
      <c r="F447" s="10"/>
      <c r="G447" s="35"/>
      <c r="H447" s="35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</row>
    <row r="448" spans="1:21">
      <c r="A448" s="11"/>
      <c r="B448" s="11"/>
      <c r="C448" s="11"/>
      <c r="D448" s="35"/>
      <c r="E448" s="9"/>
      <c r="F448" s="10"/>
      <c r="G448" s="35"/>
      <c r="H448" s="35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</row>
    <row r="449" spans="1:21">
      <c r="A449" s="11"/>
      <c r="B449" s="11"/>
      <c r="C449" s="11"/>
      <c r="D449" s="35"/>
      <c r="E449" s="9"/>
      <c r="F449" s="10"/>
      <c r="G449" s="35"/>
      <c r="H449" s="35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</row>
    <row r="450" spans="1:21">
      <c r="A450" s="11"/>
      <c r="B450" s="11"/>
      <c r="C450" s="11"/>
      <c r="D450" s="35"/>
      <c r="E450" s="9"/>
      <c r="F450" s="10"/>
      <c r="G450" s="35"/>
      <c r="H450" s="35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</row>
    <row r="451" spans="1:21">
      <c r="A451" s="11"/>
      <c r="B451" s="11"/>
      <c r="C451" s="11"/>
      <c r="D451" s="35"/>
      <c r="E451" s="9"/>
      <c r="F451" s="10"/>
      <c r="G451" s="35"/>
      <c r="H451" s="35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</row>
    <row r="452" spans="1:21">
      <c r="A452" s="11"/>
      <c r="B452" s="11"/>
      <c r="C452" s="11"/>
      <c r="D452" s="35"/>
      <c r="E452" s="9"/>
      <c r="F452" s="10"/>
      <c r="G452" s="35"/>
      <c r="H452" s="35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</row>
    <row r="453" spans="1:21">
      <c r="A453" s="11"/>
      <c r="B453" s="11"/>
      <c r="C453" s="11"/>
      <c r="D453" s="35"/>
      <c r="E453" s="9"/>
      <c r="F453" s="10"/>
      <c r="G453" s="35"/>
      <c r="H453" s="35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</row>
    <row r="454" spans="1:21">
      <c r="A454" s="11"/>
      <c r="B454" s="11"/>
      <c r="C454" s="11"/>
      <c r="D454" s="35"/>
      <c r="E454" s="9"/>
      <c r="F454" s="10"/>
      <c r="G454" s="35"/>
      <c r="H454" s="35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</row>
    <row r="455" spans="1:21">
      <c r="A455" s="11"/>
      <c r="B455" s="11"/>
      <c r="C455" s="11"/>
      <c r="D455" s="35"/>
      <c r="E455" s="9"/>
      <c r="F455" s="10"/>
      <c r="G455" s="35"/>
      <c r="H455" s="35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</row>
    <row r="456" spans="1:21">
      <c r="A456" s="11"/>
      <c r="B456" s="11"/>
      <c r="C456" s="11"/>
      <c r="D456" s="35"/>
      <c r="E456" s="9"/>
      <c r="F456" s="10"/>
      <c r="G456" s="35"/>
      <c r="H456" s="35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</row>
    <row r="457" spans="1:21">
      <c r="A457" s="11"/>
      <c r="B457" s="11"/>
      <c r="C457" s="11"/>
      <c r="D457" s="35"/>
      <c r="E457" s="9"/>
      <c r="F457" s="10"/>
      <c r="G457" s="35"/>
      <c r="H457" s="35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</row>
    <row r="458" spans="1:21">
      <c r="A458" s="11"/>
      <c r="B458" s="11"/>
      <c r="C458" s="11"/>
      <c r="D458" s="35"/>
      <c r="E458" s="9"/>
      <c r="F458" s="10"/>
      <c r="G458" s="35"/>
      <c r="H458" s="35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</row>
    <row r="459" spans="1:21">
      <c r="A459" s="11"/>
      <c r="B459" s="11"/>
      <c r="C459" s="11"/>
      <c r="D459" s="35"/>
      <c r="E459" s="9"/>
      <c r="F459" s="10"/>
      <c r="G459" s="35"/>
      <c r="H459" s="35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</row>
    <row r="460" spans="1:21">
      <c r="A460" s="11"/>
      <c r="B460" s="11"/>
      <c r="C460" s="11"/>
      <c r="D460" s="35"/>
      <c r="E460" s="9"/>
      <c r="F460" s="10"/>
      <c r="G460" s="35"/>
      <c r="H460" s="35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</row>
    <row r="461" spans="1:21">
      <c r="A461" s="11"/>
      <c r="B461" s="11"/>
      <c r="C461" s="11"/>
      <c r="D461" s="35"/>
      <c r="E461" s="9"/>
      <c r="F461" s="10"/>
      <c r="G461" s="35"/>
      <c r="H461" s="35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</row>
    <row r="462" spans="1:21">
      <c r="A462" s="11"/>
      <c r="B462" s="11"/>
      <c r="C462" s="11"/>
      <c r="D462" s="35"/>
      <c r="E462" s="9"/>
      <c r="F462" s="10"/>
      <c r="G462" s="35"/>
      <c r="H462" s="35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</row>
    <row r="463" spans="1:21">
      <c r="A463" s="11"/>
      <c r="B463" s="11"/>
      <c r="C463" s="11"/>
      <c r="D463" s="35"/>
      <c r="E463" s="9"/>
      <c r="F463" s="10"/>
      <c r="G463" s="35"/>
      <c r="H463" s="35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</row>
    <row r="464" spans="1:21">
      <c r="A464" s="11"/>
      <c r="B464" s="11"/>
      <c r="C464" s="11"/>
      <c r="D464" s="35"/>
      <c r="E464" s="9"/>
      <c r="F464" s="10"/>
      <c r="G464" s="35"/>
      <c r="H464" s="35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</row>
    <row r="465" spans="1:21">
      <c r="A465" s="11"/>
      <c r="B465" s="11"/>
      <c r="C465" s="11"/>
      <c r="D465" s="35"/>
      <c r="E465" s="9"/>
      <c r="F465" s="10"/>
      <c r="G465" s="35"/>
      <c r="H465" s="35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</row>
    <row r="466" spans="1:21">
      <c r="A466" s="11"/>
      <c r="B466" s="11"/>
      <c r="C466" s="11"/>
      <c r="D466" s="35"/>
      <c r="E466" s="9"/>
      <c r="F466" s="10"/>
      <c r="G466" s="35"/>
      <c r="H466" s="35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</row>
    <row r="467" spans="1:21">
      <c r="A467" s="11"/>
      <c r="B467" s="11"/>
      <c r="C467" s="11"/>
      <c r="D467" s="35"/>
      <c r="E467" s="9"/>
      <c r="F467" s="10"/>
      <c r="G467" s="35"/>
      <c r="H467" s="35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</row>
    <row r="468" spans="1:21">
      <c r="A468" s="11"/>
      <c r="B468" s="11"/>
      <c r="C468" s="11"/>
      <c r="D468" s="35"/>
      <c r="E468" s="9"/>
      <c r="F468" s="10"/>
      <c r="G468" s="35"/>
      <c r="H468" s="35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</row>
    <row r="469" spans="1:21">
      <c r="A469" s="11"/>
      <c r="B469" s="11"/>
      <c r="C469" s="11"/>
      <c r="D469" s="35"/>
      <c r="E469" s="9"/>
      <c r="F469" s="10"/>
      <c r="G469" s="35"/>
      <c r="H469" s="35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</row>
    <row r="470" spans="1:21">
      <c r="A470" s="11"/>
      <c r="B470" s="11"/>
      <c r="C470" s="11"/>
      <c r="D470" s="35"/>
      <c r="E470" s="9"/>
      <c r="F470" s="10"/>
      <c r="G470" s="35"/>
      <c r="H470" s="35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</row>
    <row r="471" spans="1:21">
      <c r="A471" s="11"/>
      <c r="B471" s="11"/>
      <c r="C471" s="11"/>
      <c r="D471" s="35"/>
      <c r="E471" s="9"/>
      <c r="F471" s="10"/>
      <c r="G471" s="35"/>
      <c r="H471" s="35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</row>
    <row r="472" spans="1:21">
      <c r="A472" s="11"/>
      <c r="B472" s="11"/>
      <c r="C472" s="11"/>
      <c r="D472" s="35"/>
      <c r="E472" s="9"/>
      <c r="F472" s="10"/>
      <c r="G472" s="35"/>
      <c r="H472" s="35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</row>
    <row r="473" spans="1:21">
      <c r="A473" s="11"/>
      <c r="B473" s="11"/>
      <c r="C473" s="11"/>
      <c r="D473" s="35"/>
      <c r="E473" s="9"/>
      <c r="F473" s="10"/>
      <c r="G473" s="35"/>
      <c r="H473" s="35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</row>
    <row r="474" spans="1:21">
      <c r="A474" s="11"/>
      <c r="B474" s="11"/>
      <c r="C474" s="11"/>
      <c r="D474" s="35"/>
      <c r="E474" s="9"/>
      <c r="F474" s="10"/>
      <c r="G474" s="35"/>
      <c r="H474" s="35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</row>
    <row r="475" spans="1:21">
      <c r="A475" s="11"/>
      <c r="B475" s="11"/>
      <c r="C475" s="11"/>
      <c r="D475" s="35"/>
      <c r="E475" s="9"/>
      <c r="F475" s="10"/>
      <c r="G475" s="35"/>
      <c r="H475" s="35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</row>
    <row r="476" spans="1:21">
      <c r="A476" s="11"/>
      <c r="B476" s="11"/>
      <c r="C476" s="11"/>
      <c r="D476" s="35"/>
      <c r="E476" s="9"/>
      <c r="F476" s="10"/>
      <c r="G476" s="35"/>
      <c r="H476" s="35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</row>
    <row r="477" spans="1:21">
      <c r="A477" s="11"/>
      <c r="B477" s="11"/>
      <c r="C477" s="11"/>
      <c r="D477" s="35"/>
      <c r="E477" s="9"/>
      <c r="F477" s="10"/>
      <c r="G477" s="35"/>
      <c r="H477" s="35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</row>
    <row r="478" spans="1:21">
      <c r="A478" s="11"/>
      <c r="B478" s="11"/>
      <c r="C478" s="11"/>
      <c r="D478" s="35"/>
      <c r="E478" s="9"/>
      <c r="F478" s="10"/>
      <c r="G478" s="35"/>
      <c r="H478" s="35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</row>
    <row r="479" spans="1:21">
      <c r="A479" s="11"/>
      <c r="B479" s="11"/>
      <c r="C479" s="11"/>
      <c r="D479" s="35"/>
      <c r="E479" s="9"/>
      <c r="F479" s="10"/>
      <c r="G479" s="35"/>
      <c r="H479" s="35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</row>
    <row r="480" spans="1:21">
      <c r="A480" s="11"/>
      <c r="B480" s="11"/>
      <c r="C480" s="11"/>
      <c r="D480" s="35"/>
      <c r="E480" s="9"/>
      <c r="F480" s="10"/>
      <c r="G480" s="35"/>
      <c r="H480" s="35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</row>
    <row r="481" spans="1:21">
      <c r="A481" s="11"/>
      <c r="B481" s="11"/>
      <c r="C481" s="11"/>
      <c r="D481" s="35"/>
      <c r="E481" s="9"/>
      <c r="F481" s="10"/>
      <c r="G481" s="35"/>
      <c r="H481" s="35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</row>
    <row r="482" spans="1:21">
      <c r="A482" s="11"/>
      <c r="B482" s="11"/>
      <c r="C482" s="11"/>
      <c r="D482" s="35"/>
      <c r="E482" s="9"/>
      <c r="F482" s="10"/>
      <c r="G482" s="35"/>
      <c r="H482" s="35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</row>
    <row r="483" spans="1:21">
      <c r="A483" s="11"/>
      <c r="B483" s="11"/>
      <c r="C483" s="11"/>
      <c r="D483" s="35"/>
      <c r="E483" s="9"/>
      <c r="F483" s="10"/>
      <c r="G483" s="35"/>
      <c r="H483" s="35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</row>
    <row r="484" spans="1:21">
      <c r="A484" s="11"/>
      <c r="B484" s="11"/>
      <c r="C484" s="11"/>
      <c r="D484" s="35"/>
      <c r="E484" s="9"/>
      <c r="F484" s="10"/>
      <c r="G484" s="35"/>
      <c r="H484" s="35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</row>
    <row r="485" spans="1:21">
      <c r="A485" s="11"/>
      <c r="B485" s="11"/>
      <c r="C485" s="11"/>
      <c r="D485" s="35"/>
      <c r="E485" s="9"/>
      <c r="F485" s="10"/>
      <c r="G485" s="35"/>
      <c r="H485" s="35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</row>
    <row r="486" spans="1:21">
      <c r="A486" s="11"/>
      <c r="B486" s="11"/>
      <c r="C486" s="11"/>
      <c r="D486" s="35"/>
      <c r="E486" s="9"/>
      <c r="F486" s="10"/>
      <c r="G486" s="35"/>
      <c r="H486" s="35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</row>
    <row r="487" spans="1:21">
      <c r="A487" s="11"/>
      <c r="B487" s="11"/>
      <c r="C487" s="11"/>
      <c r="D487" s="35"/>
      <c r="E487" s="9"/>
      <c r="F487" s="10"/>
      <c r="G487" s="35"/>
      <c r="H487" s="35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</row>
    <row r="488" spans="1:21">
      <c r="A488" s="11"/>
      <c r="B488" s="11"/>
      <c r="C488" s="11"/>
      <c r="D488" s="35"/>
      <c r="E488" s="9"/>
      <c r="F488" s="10"/>
      <c r="G488" s="35"/>
      <c r="H488" s="35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</row>
    <row r="489" spans="1:21">
      <c r="A489" s="11"/>
      <c r="B489" s="11"/>
      <c r="C489" s="11"/>
      <c r="D489" s="35"/>
      <c r="E489" s="9"/>
      <c r="F489" s="10"/>
      <c r="G489" s="35"/>
      <c r="H489" s="35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</row>
    <row r="490" spans="1:21">
      <c r="A490" s="11"/>
      <c r="B490" s="11"/>
      <c r="C490" s="11"/>
      <c r="D490" s="35"/>
      <c r="E490" s="9"/>
      <c r="F490" s="10"/>
      <c r="G490" s="35"/>
      <c r="H490" s="35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</row>
    <row r="491" spans="1:21">
      <c r="A491" s="11"/>
      <c r="B491" s="11"/>
      <c r="C491" s="11"/>
      <c r="D491" s="35"/>
      <c r="E491" s="9"/>
      <c r="F491" s="10"/>
      <c r="G491" s="35"/>
      <c r="H491" s="35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</row>
    <row r="492" spans="1:21">
      <c r="A492" s="11"/>
      <c r="B492" s="11"/>
      <c r="C492" s="11"/>
      <c r="D492" s="35"/>
      <c r="E492" s="9"/>
      <c r="F492" s="10"/>
      <c r="G492" s="35"/>
      <c r="H492" s="35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</row>
    <row r="493" spans="1:21">
      <c r="A493" s="11"/>
      <c r="B493" s="11"/>
      <c r="C493" s="11"/>
      <c r="D493" s="35"/>
      <c r="E493" s="9"/>
      <c r="F493" s="10"/>
      <c r="G493" s="35"/>
      <c r="H493" s="35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</row>
    <row r="494" spans="1:21">
      <c r="A494" s="11"/>
      <c r="B494" s="11"/>
      <c r="C494" s="11"/>
      <c r="D494" s="35"/>
      <c r="E494" s="9"/>
      <c r="F494" s="10"/>
      <c r="G494" s="35"/>
      <c r="H494" s="35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</row>
    <row r="495" spans="1:21">
      <c r="A495" s="11"/>
      <c r="B495" s="11"/>
      <c r="C495" s="11"/>
      <c r="D495" s="35"/>
      <c r="E495" s="9"/>
      <c r="F495" s="10"/>
      <c r="G495" s="35"/>
      <c r="H495" s="35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</row>
    <row r="496" spans="1:21">
      <c r="A496" s="11"/>
      <c r="B496" s="11"/>
      <c r="C496" s="11"/>
      <c r="D496" s="35"/>
      <c r="E496" s="9"/>
      <c r="F496" s="10"/>
      <c r="G496" s="35"/>
      <c r="H496" s="35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</row>
    <row r="497" spans="1:21">
      <c r="A497" s="11"/>
      <c r="B497" s="11"/>
      <c r="C497" s="11"/>
      <c r="D497" s="35"/>
      <c r="E497" s="9"/>
      <c r="F497" s="10"/>
      <c r="G497" s="35"/>
      <c r="H497" s="35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</row>
    <row r="498" spans="1:21">
      <c r="A498" s="11"/>
      <c r="B498" s="11"/>
      <c r="C498" s="11"/>
      <c r="D498" s="35"/>
      <c r="E498" s="9"/>
      <c r="F498" s="10"/>
      <c r="G498" s="35"/>
      <c r="H498" s="35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</row>
    <row r="499" spans="1:21">
      <c r="A499" s="11"/>
      <c r="B499" s="11"/>
      <c r="C499" s="11"/>
      <c r="D499" s="35"/>
      <c r="E499" s="9"/>
      <c r="F499" s="10"/>
      <c r="G499" s="35"/>
      <c r="H499" s="35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</row>
    <row r="500" spans="1:21">
      <c r="A500" s="11"/>
      <c r="B500" s="11"/>
      <c r="C500" s="11"/>
      <c r="D500" s="35"/>
      <c r="E500" s="9"/>
      <c r="F500" s="10"/>
      <c r="G500" s="35"/>
      <c r="H500" s="35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</row>
    <row r="501" spans="1:21">
      <c r="A501" s="11"/>
      <c r="B501" s="11"/>
      <c r="C501" s="11"/>
      <c r="D501" s="35"/>
      <c r="E501" s="9"/>
      <c r="F501" s="10"/>
      <c r="G501" s="35"/>
      <c r="H501" s="35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</row>
    <row r="502" spans="1:21">
      <c r="A502" s="11"/>
      <c r="B502" s="11"/>
      <c r="C502" s="11"/>
      <c r="D502" s="35"/>
      <c r="E502" s="9"/>
      <c r="F502" s="10"/>
      <c r="G502" s="35"/>
      <c r="H502" s="35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</row>
    <row r="503" spans="1:21">
      <c r="A503" s="11"/>
      <c r="B503" s="11"/>
      <c r="C503" s="11"/>
      <c r="D503" s="35"/>
      <c r="E503" s="9"/>
      <c r="F503" s="10"/>
      <c r="G503" s="35"/>
      <c r="H503" s="35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</row>
    <row r="504" spans="1:21">
      <c r="A504" s="11"/>
      <c r="B504" s="11"/>
      <c r="C504" s="11"/>
      <c r="D504" s="35"/>
      <c r="E504" s="9"/>
      <c r="F504" s="10"/>
      <c r="G504" s="35"/>
      <c r="H504" s="35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</row>
    <row r="505" spans="1:21">
      <c r="A505" s="11"/>
      <c r="B505" s="11"/>
      <c r="C505" s="11"/>
      <c r="D505" s="35"/>
      <c r="E505" s="9"/>
      <c r="F505" s="10"/>
      <c r="G505" s="35"/>
      <c r="H505" s="35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</row>
    <row r="506" spans="1:21">
      <c r="A506" s="11"/>
      <c r="B506" s="11"/>
      <c r="C506" s="11"/>
      <c r="D506" s="35"/>
      <c r="E506" s="9"/>
      <c r="F506" s="10"/>
      <c r="G506" s="35"/>
      <c r="H506" s="35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</row>
    <row r="507" spans="1:21">
      <c r="A507" s="11"/>
      <c r="B507" s="11"/>
      <c r="C507" s="11"/>
      <c r="D507" s="35"/>
      <c r="E507" s="9"/>
      <c r="F507" s="10"/>
      <c r="G507" s="35"/>
      <c r="H507" s="35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</row>
    <row r="508" spans="1:21">
      <c r="A508" s="11"/>
      <c r="B508" s="11"/>
      <c r="C508" s="11"/>
      <c r="D508" s="35"/>
      <c r="E508" s="9"/>
      <c r="F508" s="10"/>
      <c r="G508" s="35"/>
      <c r="H508" s="35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</row>
    <row r="509" spans="1:21">
      <c r="A509" s="11"/>
      <c r="B509" s="11"/>
      <c r="C509" s="11"/>
      <c r="D509" s="35"/>
      <c r="E509" s="9"/>
      <c r="F509" s="10"/>
      <c r="G509" s="35"/>
      <c r="H509" s="35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</row>
    <row r="510" spans="1:21">
      <c r="A510" s="11"/>
      <c r="B510" s="11"/>
      <c r="C510" s="11"/>
      <c r="D510" s="35"/>
      <c r="E510" s="9"/>
      <c r="F510" s="10"/>
      <c r="G510" s="35"/>
      <c r="H510" s="35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</row>
    <row r="511" spans="1:21">
      <c r="A511" s="11"/>
      <c r="B511" s="11"/>
      <c r="C511" s="11"/>
      <c r="D511" s="35"/>
      <c r="E511" s="9"/>
      <c r="F511" s="10"/>
      <c r="G511" s="35"/>
      <c r="H511" s="35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</row>
    <row r="512" spans="1:21">
      <c r="A512" s="11"/>
      <c r="B512" s="11"/>
      <c r="C512" s="11"/>
      <c r="D512" s="35"/>
      <c r="E512" s="9"/>
      <c r="F512" s="10"/>
      <c r="G512" s="35"/>
      <c r="H512" s="35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</row>
    <row r="513" spans="1:21">
      <c r="A513" s="11"/>
      <c r="B513" s="11"/>
      <c r="C513" s="11"/>
      <c r="D513" s="35"/>
      <c r="E513" s="9"/>
      <c r="F513" s="10"/>
      <c r="G513" s="35"/>
      <c r="H513" s="35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</row>
    <row r="514" spans="1:21">
      <c r="A514" s="11"/>
      <c r="B514" s="11"/>
      <c r="C514" s="11"/>
      <c r="D514" s="35"/>
      <c r="E514" s="9"/>
      <c r="F514" s="10"/>
      <c r="G514" s="35"/>
      <c r="H514" s="35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</row>
    <row r="515" spans="1:21">
      <c r="A515" s="11"/>
      <c r="B515" s="11"/>
      <c r="C515" s="11"/>
      <c r="D515" s="35"/>
      <c r="E515" s="9"/>
      <c r="F515" s="10"/>
      <c r="G515" s="35"/>
      <c r="H515" s="35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</row>
    <row r="516" spans="1:21">
      <c r="A516" s="11"/>
      <c r="B516" s="11"/>
      <c r="C516" s="11"/>
      <c r="D516" s="35"/>
      <c r="E516" s="9"/>
      <c r="F516" s="10"/>
      <c r="G516" s="35"/>
      <c r="H516" s="35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</row>
    <row r="517" spans="1:21">
      <c r="A517" s="11"/>
      <c r="B517" s="11"/>
      <c r="C517" s="11"/>
      <c r="D517" s="35"/>
      <c r="E517" s="9"/>
      <c r="F517" s="10"/>
      <c r="G517" s="35"/>
      <c r="H517" s="35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</row>
    <row r="518" spans="1:21">
      <c r="A518" s="11"/>
      <c r="B518" s="11"/>
      <c r="C518" s="11"/>
      <c r="D518" s="35"/>
      <c r="E518" s="9"/>
      <c r="F518" s="10"/>
      <c r="G518" s="35"/>
      <c r="H518" s="35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</row>
    <row r="519" spans="1:21">
      <c r="A519" s="11"/>
      <c r="B519" s="11"/>
      <c r="C519" s="11"/>
      <c r="D519" s="35"/>
      <c r="E519" s="9"/>
      <c r="F519" s="10"/>
      <c r="G519" s="35"/>
      <c r="H519" s="35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</row>
    <row r="520" spans="1:21">
      <c r="A520" s="11"/>
      <c r="B520" s="11"/>
      <c r="C520" s="11"/>
      <c r="D520" s="35"/>
      <c r="E520" s="9"/>
      <c r="F520" s="10"/>
      <c r="G520" s="35"/>
      <c r="H520" s="35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</row>
    <row r="521" spans="1:21">
      <c r="A521" s="11"/>
      <c r="B521" s="11"/>
      <c r="C521" s="11"/>
      <c r="D521" s="35"/>
      <c r="E521" s="9"/>
      <c r="F521" s="10"/>
      <c r="G521" s="35"/>
      <c r="H521" s="35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</row>
    <row r="522" spans="1:21">
      <c r="A522" s="11"/>
      <c r="B522" s="11"/>
      <c r="C522" s="11"/>
      <c r="D522" s="35"/>
      <c r="E522" s="9"/>
      <c r="F522" s="10"/>
      <c r="G522" s="35"/>
      <c r="H522" s="35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</row>
    <row r="523" spans="1:21">
      <c r="A523" s="11"/>
      <c r="B523" s="11"/>
      <c r="C523" s="11"/>
      <c r="D523" s="35"/>
      <c r="E523" s="9"/>
      <c r="F523" s="10"/>
      <c r="G523" s="35"/>
      <c r="H523" s="35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</row>
    <row r="524" spans="1:21">
      <c r="A524" s="11"/>
      <c r="B524" s="11"/>
      <c r="C524" s="11"/>
      <c r="D524" s="35"/>
      <c r="E524" s="9"/>
      <c r="F524" s="10"/>
      <c r="G524" s="35"/>
      <c r="H524" s="35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</row>
    <row r="525" spans="1:21">
      <c r="A525" s="11"/>
      <c r="B525" s="11"/>
      <c r="C525" s="11"/>
      <c r="D525" s="35"/>
      <c r="E525" s="9"/>
      <c r="F525" s="10"/>
      <c r="G525" s="35"/>
      <c r="H525" s="35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</row>
    <row r="526" spans="1:21">
      <c r="A526" s="11"/>
      <c r="B526" s="11"/>
      <c r="C526" s="11"/>
      <c r="D526" s="35"/>
      <c r="E526" s="9"/>
      <c r="F526" s="10"/>
      <c r="G526" s="35"/>
      <c r="H526" s="35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</row>
    <row r="527" spans="1:21">
      <c r="A527" s="11"/>
      <c r="B527" s="11"/>
      <c r="C527" s="11"/>
      <c r="D527" s="35"/>
      <c r="E527" s="9"/>
      <c r="F527" s="10"/>
      <c r="G527" s="35"/>
      <c r="H527" s="35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</row>
    <row r="528" spans="1:21">
      <c r="A528" s="11"/>
      <c r="B528" s="11"/>
      <c r="C528" s="11"/>
      <c r="D528" s="35"/>
      <c r="E528" s="9"/>
      <c r="F528" s="10"/>
      <c r="G528" s="35"/>
      <c r="H528" s="35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</row>
    <row r="529" spans="1:21">
      <c r="A529" s="11"/>
      <c r="B529" s="11"/>
      <c r="C529" s="11"/>
      <c r="D529" s="35"/>
      <c r="E529" s="9"/>
      <c r="F529" s="10"/>
      <c r="G529" s="35"/>
      <c r="H529" s="35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</row>
    <row r="530" spans="1:21">
      <c r="A530" s="11"/>
      <c r="B530" s="11"/>
      <c r="C530" s="11"/>
      <c r="D530" s="35"/>
      <c r="E530" s="9"/>
      <c r="F530" s="10"/>
      <c r="G530" s="35"/>
      <c r="H530" s="35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</row>
    <row r="531" spans="1:21">
      <c r="A531" s="11"/>
      <c r="B531" s="11"/>
      <c r="C531" s="11"/>
      <c r="D531" s="35"/>
      <c r="E531" s="9"/>
      <c r="F531" s="10"/>
      <c r="G531" s="35"/>
      <c r="H531" s="35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</row>
    <row r="532" spans="1:21">
      <c r="A532" s="11"/>
      <c r="B532" s="11"/>
      <c r="C532" s="11"/>
      <c r="D532" s="35"/>
      <c r="E532" s="9"/>
      <c r="F532" s="10"/>
      <c r="G532" s="35"/>
      <c r="H532" s="35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</row>
    <row r="533" spans="1:21">
      <c r="A533" s="11"/>
      <c r="B533" s="11"/>
      <c r="C533" s="11"/>
      <c r="D533" s="35"/>
      <c r="E533" s="9"/>
      <c r="F533" s="10"/>
      <c r="G533" s="35"/>
      <c r="H533" s="35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</row>
    <row r="534" spans="1:21">
      <c r="A534" s="11"/>
      <c r="B534" s="11"/>
      <c r="C534" s="11"/>
      <c r="D534" s="35"/>
      <c r="E534" s="9"/>
      <c r="F534" s="10"/>
      <c r="G534" s="35"/>
      <c r="H534" s="35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</row>
    <row r="535" spans="1:21">
      <c r="A535" s="11"/>
      <c r="B535" s="11"/>
      <c r="C535" s="11"/>
      <c r="D535" s="35"/>
      <c r="E535" s="9"/>
      <c r="F535" s="10"/>
      <c r="G535" s="35"/>
      <c r="H535" s="35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</row>
    <row r="536" spans="1:21">
      <c r="A536" s="11"/>
      <c r="B536" s="11"/>
      <c r="C536" s="11"/>
      <c r="D536" s="35"/>
      <c r="E536" s="9"/>
      <c r="F536" s="10"/>
      <c r="G536" s="35"/>
      <c r="H536" s="35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</row>
    <row r="537" spans="1:21">
      <c r="A537" s="11"/>
      <c r="B537" s="11"/>
      <c r="C537" s="11"/>
      <c r="D537" s="35"/>
      <c r="E537" s="9"/>
      <c r="F537" s="10"/>
      <c r="G537" s="35"/>
      <c r="H537" s="35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</row>
    <row r="538" spans="1:21">
      <c r="A538" s="11"/>
      <c r="B538" s="11"/>
      <c r="C538" s="11"/>
      <c r="D538" s="35"/>
      <c r="E538" s="9"/>
      <c r="F538" s="10"/>
      <c r="G538" s="35"/>
      <c r="H538" s="35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</row>
    <row r="539" spans="1:21">
      <c r="A539" s="11"/>
      <c r="B539" s="11"/>
      <c r="C539" s="11"/>
      <c r="D539" s="35"/>
      <c r="E539" s="9"/>
      <c r="F539" s="10"/>
      <c r="G539" s="35"/>
      <c r="H539" s="35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</row>
    <row r="540" spans="1:21">
      <c r="A540" s="11"/>
      <c r="B540" s="11"/>
      <c r="C540" s="11"/>
      <c r="D540" s="35"/>
      <c r="E540" s="9"/>
      <c r="F540" s="10"/>
      <c r="G540" s="35"/>
      <c r="H540" s="35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</row>
    <row r="541" spans="1:21">
      <c r="A541" s="11"/>
      <c r="B541" s="11"/>
      <c r="C541" s="11"/>
      <c r="D541" s="35"/>
      <c r="E541" s="9"/>
      <c r="F541" s="10"/>
      <c r="G541" s="35"/>
      <c r="H541" s="35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</row>
    <row r="542" spans="1:21">
      <c r="A542" s="11"/>
      <c r="B542" s="11"/>
      <c r="C542" s="11"/>
      <c r="D542" s="35"/>
      <c r="E542" s="9"/>
      <c r="F542" s="10"/>
      <c r="G542" s="35"/>
      <c r="H542" s="35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</row>
    <row r="543" spans="1:21">
      <c r="A543" s="11"/>
      <c r="B543" s="11"/>
      <c r="C543" s="11"/>
      <c r="D543" s="35"/>
      <c r="E543" s="9"/>
      <c r="F543" s="10"/>
      <c r="G543" s="35"/>
      <c r="H543" s="35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</row>
    <row r="544" spans="1:21">
      <c r="A544" s="11"/>
      <c r="B544" s="11"/>
      <c r="C544" s="11"/>
      <c r="D544" s="35"/>
      <c r="E544" s="9"/>
      <c r="F544" s="10"/>
      <c r="G544" s="35"/>
      <c r="H544" s="35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</row>
    <row r="545" spans="1:21">
      <c r="A545" s="11"/>
      <c r="B545" s="11"/>
      <c r="C545" s="11"/>
      <c r="D545" s="35"/>
      <c r="E545" s="9"/>
      <c r="F545" s="10"/>
      <c r="G545" s="35"/>
      <c r="H545" s="35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</row>
    <row r="546" spans="1:21">
      <c r="A546" s="11"/>
      <c r="B546" s="11"/>
      <c r="C546" s="11"/>
      <c r="D546" s="35"/>
      <c r="E546" s="9"/>
      <c r="F546" s="10"/>
      <c r="G546" s="35"/>
      <c r="H546" s="35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</row>
    <row r="547" spans="1:21">
      <c r="A547" s="11"/>
      <c r="B547" s="11"/>
      <c r="C547" s="11"/>
      <c r="D547" s="35"/>
      <c r="E547" s="9"/>
      <c r="F547" s="10"/>
      <c r="G547" s="35"/>
      <c r="H547" s="35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</row>
    <row r="548" spans="1:21">
      <c r="A548" s="11"/>
      <c r="B548" s="11"/>
      <c r="C548" s="11"/>
      <c r="D548" s="35"/>
      <c r="E548" s="9"/>
      <c r="F548" s="10"/>
      <c r="G548" s="35"/>
      <c r="H548" s="35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</row>
    <row r="549" spans="1:21">
      <c r="A549" s="11"/>
      <c r="B549" s="11"/>
      <c r="C549" s="11"/>
      <c r="D549" s="35"/>
      <c r="E549" s="9"/>
      <c r="F549" s="10"/>
      <c r="G549" s="35"/>
      <c r="H549" s="35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</row>
    <row r="550" spans="1:21">
      <c r="A550" s="11"/>
      <c r="B550" s="11"/>
      <c r="C550" s="11"/>
      <c r="D550" s="35"/>
      <c r="E550" s="9"/>
      <c r="F550" s="10"/>
      <c r="G550" s="35"/>
      <c r="H550" s="35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</row>
    <row r="551" spans="1:21">
      <c r="A551" s="11"/>
      <c r="B551" s="11"/>
      <c r="C551" s="11"/>
      <c r="D551" s="35"/>
      <c r="E551" s="9"/>
      <c r="F551" s="10"/>
      <c r="G551" s="35"/>
      <c r="H551" s="35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</row>
    <row r="552" spans="1:21">
      <c r="A552" s="11"/>
      <c r="B552" s="11"/>
      <c r="C552" s="11"/>
      <c r="D552" s="35"/>
      <c r="E552" s="9"/>
      <c r="F552" s="10"/>
      <c r="G552" s="35"/>
      <c r="H552" s="35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</row>
    <row r="553" spans="1:21">
      <c r="A553" s="11"/>
      <c r="B553" s="11"/>
      <c r="C553" s="11"/>
      <c r="D553" s="35"/>
      <c r="E553" s="9"/>
      <c r="F553" s="10"/>
      <c r="G553" s="35"/>
      <c r="H553" s="35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</row>
    <row r="554" spans="1:21">
      <c r="A554" s="11"/>
      <c r="B554" s="11"/>
      <c r="C554" s="11"/>
      <c r="D554" s="35"/>
      <c r="E554" s="9"/>
      <c r="F554" s="10"/>
      <c r="G554" s="35"/>
      <c r="H554" s="35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</row>
    <row r="555" spans="1:21">
      <c r="A555" s="11"/>
      <c r="B555" s="11"/>
      <c r="C555" s="11"/>
      <c r="D555" s="35"/>
      <c r="E555" s="9"/>
      <c r="F555" s="10"/>
      <c r="G555" s="35"/>
      <c r="H555" s="35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</row>
    <row r="556" spans="1:21">
      <c r="A556" s="11"/>
      <c r="B556" s="11"/>
      <c r="C556" s="11"/>
      <c r="D556" s="35"/>
      <c r="E556" s="9"/>
      <c r="F556" s="10"/>
      <c r="G556" s="35"/>
      <c r="H556" s="35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</row>
    <row r="557" spans="1:21">
      <c r="A557" s="11"/>
      <c r="B557" s="11"/>
      <c r="C557" s="11"/>
      <c r="D557" s="35"/>
      <c r="E557" s="9"/>
      <c r="F557" s="10"/>
      <c r="G557" s="35"/>
      <c r="H557" s="35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</row>
    <row r="558" spans="1:21">
      <c r="A558" s="11"/>
      <c r="B558" s="11"/>
      <c r="C558" s="11"/>
      <c r="D558" s="35"/>
      <c r="E558" s="9"/>
      <c r="F558" s="10"/>
      <c r="G558" s="35"/>
      <c r="H558" s="35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</row>
    <row r="559" spans="1:21">
      <c r="A559" s="11"/>
      <c r="B559" s="11"/>
      <c r="C559" s="11"/>
      <c r="D559" s="35"/>
      <c r="E559" s="9"/>
      <c r="F559" s="10"/>
      <c r="G559" s="35"/>
      <c r="H559" s="35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</row>
    <row r="560" spans="1:21">
      <c r="A560" s="11"/>
      <c r="B560" s="11"/>
      <c r="C560" s="11"/>
      <c r="D560" s="35"/>
      <c r="E560" s="9"/>
      <c r="F560" s="10"/>
      <c r="G560" s="35"/>
      <c r="H560" s="35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</row>
    <row r="561" spans="1:21">
      <c r="A561" s="11"/>
      <c r="B561" s="11"/>
      <c r="C561" s="11"/>
      <c r="D561" s="35"/>
      <c r="E561" s="9"/>
      <c r="F561" s="10"/>
      <c r="G561" s="35"/>
      <c r="H561" s="35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</row>
    <row r="562" spans="1:21">
      <c r="A562" s="11"/>
      <c r="B562" s="11"/>
      <c r="C562" s="11"/>
      <c r="D562" s="35"/>
      <c r="E562" s="9"/>
      <c r="F562" s="10"/>
      <c r="G562" s="35"/>
      <c r="H562" s="35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</row>
    <row r="563" spans="1:21">
      <c r="A563" s="11"/>
      <c r="B563" s="11"/>
      <c r="C563" s="11"/>
      <c r="D563" s="35"/>
      <c r="E563" s="9"/>
      <c r="F563" s="10"/>
      <c r="G563" s="35"/>
      <c r="H563" s="35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</row>
    <row r="564" spans="1:21">
      <c r="A564" s="11"/>
      <c r="B564" s="11"/>
      <c r="C564" s="11"/>
      <c r="D564" s="35"/>
      <c r="E564" s="9"/>
      <c r="F564" s="10"/>
      <c r="G564" s="35"/>
      <c r="H564" s="35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</row>
    <row r="565" spans="1:21">
      <c r="A565" s="11"/>
      <c r="B565" s="11"/>
      <c r="C565" s="11"/>
      <c r="D565" s="35"/>
      <c r="E565" s="9"/>
      <c r="F565" s="10"/>
      <c r="G565" s="35"/>
      <c r="H565" s="35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</row>
    <row r="566" spans="1:21">
      <c r="A566" s="11"/>
      <c r="B566" s="11"/>
      <c r="C566" s="11"/>
      <c r="D566" s="35"/>
      <c r="E566" s="9"/>
      <c r="F566" s="10"/>
      <c r="G566" s="35"/>
      <c r="H566" s="35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</row>
    <row r="567" spans="1:21">
      <c r="A567" s="11"/>
      <c r="B567" s="11"/>
      <c r="C567" s="11"/>
      <c r="D567" s="35"/>
      <c r="E567" s="9"/>
      <c r="F567" s="10"/>
      <c r="G567" s="35"/>
      <c r="H567" s="35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</row>
    <row r="568" spans="1:21">
      <c r="A568" s="11"/>
      <c r="B568" s="11"/>
      <c r="C568" s="11"/>
      <c r="D568" s="35"/>
      <c r="E568" s="9"/>
      <c r="F568" s="10"/>
      <c r="G568" s="35"/>
      <c r="H568" s="35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</row>
    <row r="569" spans="1:21">
      <c r="A569" s="11"/>
      <c r="B569" s="11"/>
      <c r="C569" s="11"/>
      <c r="D569" s="35"/>
      <c r="E569" s="9"/>
      <c r="F569" s="10"/>
      <c r="G569" s="35"/>
      <c r="H569" s="35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</row>
    <row r="570" spans="1:21">
      <c r="A570" s="11"/>
      <c r="B570" s="11"/>
      <c r="C570" s="11"/>
      <c r="D570" s="35"/>
      <c r="E570" s="9"/>
      <c r="F570" s="10"/>
      <c r="G570" s="35"/>
      <c r="H570" s="35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</row>
    <row r="571" spans="1:21">
      <c r="A571" s="11"/>
      <c r="B571" s="11"/>
      <c r="C571" s="11"/>
      <c r="D571" s="35"/>
      <c r="E571" s="9"/>
      <c r="F571" s="10"/>
      <c r="G571" s="35"/>
      <c r="H571" s="35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</row>
    <row r="572" spans="1:21">
      <c r="A572" s="11"/>
      <c r="B572" s="11"/>
      <c r="C572" s="11"/>
      <c r="D572" s="35"/>
      <c r="E572" s="9"/>
      <c r="F572" s="10"/>
      <c r="G572" s="35"/>
      <c r="H572" s="35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</row>
    <row r="573" spans="1:21">
      <c r="A573" s="11"/>
      <c r="B573" s="11"/>
      <c r="C573" s="11"/>
      <c r="D573" s="35"/>
      <c r="E573" s="9"/>
      <c r="F573" s="10"/>
      <c r="G573" s="35"/>
      <c r="H573" s="35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</row>
    <row r="574" spans="1:21">
      <c r="A574" s="11"/>
      <c r="B574" s="11"/>
      <c r="C574" s="11"/>
      <c r="D574" s="35"/>
      <c r="E574" s="9"/>
      <c r="F574" s="10"/>
      <c r="G574" s="35"/>
      <c r="H574" s="35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</row>
    <row r="575" spans="1:21">
      <c r="A575" s="11"/>
      <c r="B575" s="11"/>
      <c r="C575" s="11"/>
      <c r="D575" s="35"/>
      <c r="E575" s="9"/>
      <c r="F575" s="10"/>
      <c r="G575" s="35"/>
      <c r="H575" s="35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</row>
    <row r="576" spans="1:21">
      <c r="A576" s="11"/>
      <c r="B576" s="11"/>
      <c r="C576" s="11"/>
      <c r="D576" s="35"/>
      <c r="E576" s="9"/>
      <c r="F576" s="10"/>
      <c r="G576" s="35"/>
      <c r="H576" s="35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</row>
    <row r="577" spans="1:21">
      <c r="A577" s="11"/>
      <c r="B577" s="11"/>
      <c r="C577" s="11"/>
      <c r="D577" s="35"/>
      <c r="E577" s="9"/>
      <c r="F577" s="10"/>
      <c r="G577" s="35"/>
      <c r="H577" s="35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</row>
    <row r="578" spans="1:21">
      <c r="A578" s="11"/>
      <c r="B578" s="11"/>
      <c r="C578" s="11"/>
      <c r="D578" s="35"/>
      <c r="E578" s="9"/>
      <c r="F578" s="10"/>
      <c r="G578" s="35"/>
      <c r="H578" s="35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</row>
    <row r="579" spans="1:21">
      <c r="A579" s="11"/>
      <c r="B579" s="11"/>
      <c r="C579" s="11"/>
      <c r="D579" s="35"/>
      <c r="E579" s="9"/>
      <c r="F579" s="10"/>
      <c r="G579" s="35"/>
      <c r="H579" s="35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</row>
    <row r="580" spans="1:21">
      <c r="A580" s="11"/>
      <c r="B580" s="11"/>
      <c r="C580" s="11"/>
      <c r="D580" s="35"/>
      <c r="E580" s="9"/>
      <c r="F580" s="10"/>
      <c r="G580" s="35"/>
      <c r="H580" s="35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</row>
    <row r="581" spans="1:21">
      <c r="A581" s="11"/>
      <c r="B581" s="11"/>
      <c r="C581" s="11"/>
      <c r="D581" s="35"/>
      <c r="E581" s="9"/>
      <c r="F581" s="10"/>
      <c r="G581" s="35"/>
      <c r="H581" s="35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</row>
    <row r="582" spans="1:21">
      <c r="A582" s="11"/>
      <c r="B582" s="11"/>
      <c r="C582" s="11"/>
      <c r="D582" s="35"/>
      <c r="E582" s="9"/>
      <c r="F582" s="10"/>
      <c r="G582" s="35"/>
      <c r="H582" s="35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</row>
    <row r="583" spans="1:21">
      <c r="A583" s="11"/>
      <c r="B583" s="11"/>
      <c r="C583" s="11"/>
      <c r="D583" s="35"/>
      <c r="E583" s="9"/>
      <c r="F583" s="10"/>
      <c r="G583" s="35"/>
      <c r="H583" s="35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</row>
    <row r="584" spans="1:21">
      <c r="A584" s="11"/>
      <c r="B584" s="11"/>
      <c r="C584" s="11"/>
      <c r="D584" s="35"/>
      <c r="E584" s="9"/>
      <c r="F584" s="10"/>
      <c r="G584" s="35"/>
      <c r="H584" s="35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</row>
    <row r="585" spans="1:21">
      <c r="A585" s="11"/>
      <c r="B585" s="11"/>
      <c r="C585" s="11"/>
      <c r="D585" s="35"/>
      <c r="E585" s="9"/>
      <c r="F585" s="10"/>
      <c r="G585" s="35"/>
      <c r="H585" s="35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</row>
    <row r="586" spans="1:21">
      <c r="A586" s="11"/>
      <c r="B586" s="11"/>
      <c r="C586" s="11"/>
      <c r="D586" s="35"/>
      <c r="E586" s="9"/>
      <c r="F586" s="10"/>
      <c r="G586" s="35"/>
      <c r="H586" s="35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</row>
    <row r="587" spans="1:21">
      <c r="A587" s="11"/>
      <c r="B587" s="11"/>
      <c r="C587" s="11"/>
      <c r="D587" s="35"/>
      <c r="E587" s="9"/>
      <c r="F587" s="10"/>
      <c r="G587" s="35"/>
      <c r="H587" s="35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</row>
    <row r="588" spans="1:21">
      <c r="A588" s="11"/>
      <c r="B588" s="11"/>
      <c r="C588" s="11"/>
      <c r="D588" s="35"/>
      <c r="E588" s="9"/>
      <c r="F588" s="10"/>
      <c r="G588" s="35"/>
      <c r="H588" s="35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</row>
    <row r="589" spans="1:21">
      <c r="A589" s="11"/>
      <c r="B589" s="11"/>
      <c r="C589" s="11"/>
      <c r="D589" s="35"/>
      <c r="E589" s="9"/>
      <c r="F589" s="10"/>
      <c r="G589" s="35"/>
      <c r="H589" s="35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</row>
    <row r="590" spans="1:21">
      <c r="A590" s="11"/>
      <c r="B590" s="11"/>
      <c r="C590" s="11"/>
      <c r="D590" s="35"/>
      <c r="E590" s="9"/>
      <c r="F590" s="10"/>
      <c r="G590" s="35"/>
      <c r="H590" s="35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</row>
    <row r="591" spans="1:21">
      <c r="A591" s="11"/>
      <c r="B591" s="11"/>
      <c r="C591" s="11"/>
      <c r="D591" s="35"/>
      <c r="E591" s="9"/>
      <c r="F591" s="10"/>
      <c r="G591" s="35"/>
      <c r="H591" s="35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</row>
    <row r="592" spans="1:21">
      <c r="A592" s="11"/>
      <c r="B592" s="11"/>
      <c r="C592" s="11"/>
      <c r="D592" s="35"/>
      <c r="E592" s="9"/>
      <c r="F592" s="10"/>
      <c r="G592" s="35"/>
      <c r="H592" s="35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</row>
    <row r="593" spans="1:21">
      <c r="A593" s="11"/>
      <c r="B593" s="11"/>
      <c r="C593" s="11"/>
      <c r="D593" s="35"/>
      <c r="E593" s="9"/>
      <c r="F593" s="10"/>
      <c r="G593" s="35"/>
      <c r="H593" s="35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</row>
    <row r="594" spans="1:21">
      <c r="A594" s="11"/>
      <c r="B594" s="11"/>
      <c r="C594" s="11"/>
      <c r="D594" s="35"/>
      <c r="E594" s="9"/>
      <c r="F594" s="10"/>
      <c r="G594" s="35"/>
      <c r="H594" s="35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</row>
    <row r="595" spans="1:21">
      <c r="A595" s="11"/>
      <c r="B595" s="11"/>
      <c r="C595" s="11"/>
      <c r="D595" s="35"/>
      <c r="E595" s="9"/>
      <c r="F595" s="10"/>
      <c r="G595" s="35"/>
      <c r="H595" s="35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</row>
    <row r="596" spans="1:21">
      <c r="A596" s="11"/>
      <c r="B596" s="11"/>
      <c r="C596" s="11"/>
      <c r="D596" s="35"/>
      <c r="E596" s="9"/>
      <c r="F596" s="10"/>
      <c r="G596" s="35"/>
      <c r="H596" s="35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</row>
    <row r="597" spans="1:21">
      <c r="A597" s="11"/>
      <c r="B597" s="11"/>
      <c r="C597" s="11"/>
      <c r="D597" s="35"/>
      <c r="E597" s="9"/>
      <c r="F597" s="10"/>
      <c r="G597" s="35"/>
      <c r="H597" s="35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</row>
    <row r="598" spans="1:21">
      <c r="A598" s="11"/>
      <c r="B598" s="11"/>
      <c r="C598" s="11"/>
      <c r="D598" s="35"/>
      <c r="E598" s="9"/>
      <c r="F598" s="10"/>
      <c r="G598" s="35"/>
      <c r="H598" s="35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</row>
    <row r="599" spans="1:21">
      <c r="A599" s="11"/>
      <c r="B599" s="11"/>
      <c r="C599" s="11"/>
      <c r="D599" s="35"/>
      <c r="E599" s="9"/>
      <c r="F599" s="10"/>
      <c r="G599" s="35"/>
      <c r="H599" s="35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</row>
    <row r="600" spans="1:21">
      <c r="A600" s="11"/>
      <c r="B600" s="11"/>
      <c r="C600" s="11"/>
      <c r="D600" s="35"/>
      <c r="E600" s="9"/>
      <c r="F600" s="10"/>
      <c r="G600" s="35"/>
      <c r="H600" s="35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</row>
    <row r="601" spans="1:21">
      <c r="A601" s="11"/>
      <c r="B601" s="11"/>
      <c r="C601" s="11"/>
      <c r="D601" s="35"/>
      <c r="E601" s="9"/>
      <c r="F601" s="10"/>
      <c r="G601" s="35"/>
      <c r="H601" s="35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</row>
    <row r="602" spans="1:21">
      <c r="A602" s="11"/>
      <c r="B602" s="11"/>
      <c r="C602" s="11"/>
      <c r="D602" s="35"/>
      <c r="E602" s="9"/>
      <c r="F602" s="10"/>
      <c r="G602" s="35"/>
      <c r="H602" s="35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</row>
    <row r="603" spans="1:21">
      <c r="A603" s="11"/>
      <c r="B603" s="11"/>
      <c r="C603" s="11"/>
      <c r="D603" s="35"/>
      <c r="E603" s="9"/>
      <c r="F603" s="10"/>
      <c r="G603" s="35"/>
      <c r="H603" s="35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</row>
    <row r="604" spans="1:21">
      <c r="A604" s="11"/>
      <c r="B604" s="11"/>
      <c r="C604" s="11"/>
      <c r="D604" s="35"/>
      <c r="E604" s="9"/>
      <c r="F604" s="10"/>
      <c r="G604" s="35"/>
      <c r="H604" s="35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</row>
    <row r="605" spans="1:21">
      <c r="A605" s="11"/>
      <c r="B605" s="11"/>
      <c r="C605" s="11"/>
      <c r="D605" s="35"/>
      <c r="E605" s="9"/>
      <c r="F605" s="10"/>
      <c r="G605" s="35"/>
      <c r="H605" s="35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</row>
    <row r="606" spans="1:21">
      <c r="A606" s="11"/>
      <c r="B606" s="11"/>
      <c r="C606" s="11"/>
      <c r="D606" s="35"/>
      <c r="E606" s="9"/>
      <c r="F606" s="10"/>
      <c r="G606" s="35"/>
      <c r="H606" s="35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</row>
    <row r="607" spans="1:21">
      <c r="A607" s="11"/>
      <c r="B607" s="11"/>
      <c r="C607" s="11"/>
      <c r="D607" s="35"/>
      <c r="E607" s="9"/>
      <c r="F607" s="10"/>
      <c r="G607" s="35"/>
      <c r="H607" s="35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</row>
    <row r="608" spans="1:21">
      <c r="A608" s="11"/>
      <c r="B608" s="11"/>
      <c r="C608" s="11"/>
      <c r="D608" s="35"/>
      <c r="E608" s="9"/>
      <c r="F608" s="10"/>
      <c r="G608" s="35"/>
      <c r="H608" s="35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</row>
    <row r="609" spans="1:21">
      <c r="A609" s="11"/>
      <c r="B609" s="11"/>
      <c r="C609" s="11"/>
      <c r="D609" s="35"/>
      <c r="E609" s="9"/>
      <c r="F609" s="10"/>
      <c r="G609" s="35"/>
      <c r="H609" s="35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</row>
    <row r="610" spans="1:21">
      <c r="A610" s="11"/>
      <c r="B610" s="11"/>
      <c r="C610" s="11"/>
      <c r="D610" s="35"/>
      <c r="E610" s="9"/>
      <c r="F610" s="10"/>
      <c r="G610" s="35"/>
      <c r="H610" s="35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</row>
    <row r="611" spans="1:21">
      <c r="A611" s="11"/>
      <c r="B611" s="11"/>
      <c r="C611" s="11"/>
      <c r="D611" s="35"/>
      <c r="E611" s="9"/>
      <c r="F611" s="10"/>
      <c r="G611" s="35"/>
      <c r="H611" s="35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</row>
    <row r="612" spans="1:21">
      <c r="A612" s="11"/>
      <c r="B612" s="11"/>
      <c r="C612" s="11"/>
      <c r="D612" s="35"/>
      <c r="E612" s="9"/>
      <c r="F612" s="10"/>
      <c r="G612" s="35"/>
      <c r="H612" s="35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</row>
    <row r="613" spans="1:21">
      <c r="A613" s="11"/>
      <c r="B613" s="11"/>
      <c r="C613" s="11"/>
      <c r="D613" s="35"/>
      <c r="E613" s="9"/>
      <c r="F613" s="10"/>
      <c r="G613" s="35"/>
      <c r="H613" s="35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</row>
    <row r="614" spans="1:21">
      <c r="A614" s="11"/>
      <c r="B614" s="11"/>
      <c r="C614" s="11"/>
      <c r="D614" s="35"/>
      <c r="E614" s="9"/>
      <c r="F614" s="10"/>
      <c r="G614" s="35"/>
      <c r="H614" s="35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</row>
    <row r="615" spans="1:21">
      <c r="A615" s="11"/>
      <c r="B615" s="11"/>
      <c r="C615" s="11"/>
      <c r="D615" s="35"/>
      <c r="E615" s="9"/>
      <c r="F615" s="10"/>
      <c r="G615" s="35"/>
      <c r="H615" s="35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</row>
    <row r="616" spans="1:21">
      <c r="A616" s="11"/>
      <c r="B616" s="11"/>
      <c r="C616" s="11"/>
      <c r="D616" s="35"/>
      <c r="E616" s="9"/>
      <c r="F616" s="10"/>
      <c r="G616" s="35"/>
      <c r="H616" s="35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</row>
    <row r="617" spans="1:21">
      <c r="A617" s="11"/>
      <c r="B617" s="11"/>
      <c r="C617" s="11"/>
      <c r="D617" s="35"/>
      <c r="E617" s="9"/>
      <c r="F617" s="10"/>
      <c r="G617" s="35"/>
      <c r="H617" s="35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</row>
    <row r="618" spans="1:21">
      <c r="A618" s="11"/>
      <c r="B618" s="11"/>
      <c r="C618" s="11"/>
      <c r="D618" s="35"/>
      <c r="E618" s="9"/>
      <c r="F618" s="10"/>
      <c r="G618" s="35"/>
      <c r="H618" s="35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</row>
    <row r="619" spans="1:21">
      <c r="A619" s="11"/>
      <c r="B619" s="11"/>
      <c r="C619" s="11"/>
      <c r="D619" s="35"/>
      <c r="E619" s="9"/>
      <c r="F619" s="10"/>
      <c r="G619" s="35"/>
      <c r="H619" s="35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</row>
    <row r="620" spans="1:21">
      <c r="A620" s="11"/>
      <c r="B620" s="11"/>
      <c r="C620" s="11"/>
      <c r="D620" s="35"/>
      <c r="E620" s="9"/>
      <c r="F620" s="10"/>
      <c r="G620" s="35"/>
      <c r="H620" s="35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</row>
    <row r="621" spans="1:21">
      <c r="A621" s="11"/>
      <c r="B621" s="11"/>
      <c r="C621" s="11"/>
      <c r="D621" s="35"/>
      <c r="E621" s="9"/>
      <c r="F621" s="10"/>
      <c r="G621" s="35"/>
      <c r="H621" s="35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</row>
    <row r="622" spans="1:21">
      <c r="A622" s="11"/>
      <c r="B622" s="11"/>
      <c r="C622" s="11"/>
      <c r="D622" s="35"/>
      <c r="E622" s="9"/>
      <c r="F622" s="10"/>
      <c r="G622" s="35"/>
      <c r="H622" s="35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</row>
    <row r="623" spans="1:21">
      <c r="A623" s="11"/>
      <c r="B623" s="11"/>
      <c r="C623" s="11"/>
      <c r="D623" s="35"/>
      <c r="E623" s="9"/>
      <c r="F623" s="10"/>
      <c r="G623" s="35"/>
      <c r="H623" s="35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</row>
    <row r="624" spans="1:21">
      <c r="A624" s="11"/>
      <c r="B624" s="11"/>
      <c r="C624" s="11"/>
      <c r="D624" s="35"/>
      <c r="E624" s="9"/>
      <c r="F624" s="10"/>
      <c r="G624" s="35"/>
      <c r="H624" s="35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</row>
    <row r="625" spans="1:21">
      <c r="A625" s="11"/>
      <c r="B625" s="11"/>
      <c r="C625" s="11"/>
      <c r="D625" s="35"/>
      <c r="E625" s="9"/>
      <c r="F625" s="10"/>
      <c r="G625" s="35"/>
      <c r="H625" s="35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</row>
    <row r="626" spans="1:21">
      <c r="A626" s="11"/>
      <c r="B626" s="11"/>
      <c r="C626" s="11"/>
      <c r="D626" s="35"/>
      <c r="E626" s="9"/>
      <c r="F626" s="10"/>
      <c r="G626" s="35"/>
      <c r="H626" s="35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</row>
    <row r="627" spans="1:21">
      <c r="A627" s="11"/>
      <c r="B627" s="11"/>
      <c r="C627" s="11"/>
      <c r="D627" s="35"/>
      <c r="E627" s="9"/>
      <c r="F627" s="10"/>
      <c r="G627" s="35"/>
      <c r="H627" s="35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</row>
    <row r="628" spans="1:21">
      <c r="A628" s="11"/>
      <c r="B628" s="11"/>
      <c r="C628" s="11"/>
      <c r="D628" s="35"/>
      <c r="E628" s="9"/>
      <c r="F628" s="10"/>
      <c r="G628" s="35"/>
      <c r="H628" s="35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</row>
    <row r="629" spans="1:21">
      <c r="A629" s="11"/>
      <c r="B629" s="11"/>
      <c r="C629" s="11"/>
      <c r="D629" s="35"/>
      <c r="E629" s="9"/>
      <c r="F629" s="10"/>
      <c r="G629" s="35"/>
      <c r="H629" s="35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</row>
    <row r="630" spans="1:21">
      <c r="A630" s="11"/>
      <c r="B630" s="11"/>
      <c r="C630" s="11"/>
      <c r="D630" s="35"/>
      <c r="E630" s="9"/>
      <c r="F630" s="10"/>
      <c r="G630" s="35"/>
      <c r="H630" s="35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</row>
    <row r="631" spans="1:21">
      <c r="A631" s="11"/>
      <c r="B631" s="11"/>
      <c r="C631" s="11"/>
      <c r="D631" s="35"/>
      <c r="E631" s="9"/>
      <c r="F631" s="10"/>
      <c r="G631" s="35"/>
      <c r="H631" s="35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</row>
    <row r="632" spans="1:21">
      <c r="A632" s="11"/>
      <c r="B632" s="11"/>
      <c r="C632" s="11"/>
      <c r="D632" s="35"/>
      <c r="E632" s="9"/>
      <c r="F632" s="10"/>
      <c r="G632" s="35"/>
      <c r="H632" s="35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</row>
    <row r="633" spans="1:21">
      <c r="A633" s="11"/>
      <c r="B633" s="11"/>
      <c r="C633" s="11"/>
      <c r="D633" s="35"/>
      <c r="E633" s="9"/>
      <c r="F633" s="10"/>
      <c r="G633" s="35"/>
      <c r="H633" s="35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</row>
    <row r="634" spans="1:21">
      <c r="A634" s="11"/>
      <c r="B634" s="11"/>
      <c r="C634" s="11"/>
      <c r="D634" s="35"/>
      <c r="E634" s="9"/>
      <c r="F634" s="10"/>
      <c r="G634" s="35"/>
      <c r="H634" s="35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</row>
    <row r="635" spans="1:21">
      <c r="A635" s="11"/>
      <c r="B635" s="11"/>
      <c r="C635" s="11"/>
      <c r="D635" s="35"/>
      <c r="E635" s="9"/>
      <c r="F635" s="10"/>
      <c r="G635" s="35"/>
      <c r="H635" s="35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</row>
    <row r="636" spans="1:21">
      <c r="A636" s="11"/>
      <c r="B636" s="11"/>
      <c r="C636" s="11"/>
      <c r="D636" s="35"/>
      <c r="E636" s="9"/>
      <c r="F636" s="10"/>
      <c r="G636" s="35"/>
      <c r="H636" s="35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</row>
    <row r="637" spans="1:21">
      <c r="A637" s="11"/>
      <c r="B637" s="11"/>
      <c r="C637" s="11"/>
      <c r="D637" s="35"/>
      <c r="E637" s="9"/>
      <c r="F637" s="10"/>
      <c r="G637" s="35"/>
      <c r="H637" s="35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</row>
    <row r="638" spans="1:21">
      <c r="A638" s="11"/>
      <c r="B638" s="11"/>
      <c r="C638" s="11"/>
      <c r="D638" s="35"/>
      <c r="E638" s="9"/>
      <c r="F638" s="10"/>
      <c r="G638" s="35"/>
      <c r="H638" s="35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</row>
    <row r="639" spans="1:21">
      <c r="A639" s="11"/>
      <c r="B639" s="11"/>
      <c r="C639" s="11"/>
      <c r="D639" s="35"/>
      <c r="E639" s="9"/>
      <c r="F639" s="10"/>
      <c r="G639" s="35"/>
      <c r="H639" s="35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</row>
    <row r="640" spans="1:21">
      <c r="A640" s="11"/>
      <c r="B640" s="11"/>
      <c r="C640" s="11"/>
      <c r="D640" s="35"/>
      <c r="E640" s="9"/>
      <c r="F640" s="10"/>
      <c r="G640" s="35"/>
      <c r="H640" s="35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</row>
    <row r="641" spans="1:21">
      <c r="A641" s="11"/>
      <c r="B641" s="11"/>
      <c r="C641" s="11"/>
      <c r="D641" s="35"/>
      <c r="E641" s="9"/>
      <c r="F641" s="10"/>
      <c r="G641" s="35"/>
      <c r="H641" s="35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</row>
    <row r="642" spans="1:21">
      <c r="A642" s="11"/>
      <c r="B642" s="11"/>
      <c r="C642" s="11"/>
      <c r="D642" s="35"/>
      <c r="E642" s="9"/>
      <c r="F642" s="10"/>
      <c r="G642" s="35"/>
      <c r="H642" s="35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</row>
    <row r="643" spans="1:21">
      <c r="A643" s="11"/>
      <c r="B643" s="11"/>
      <c r="C643" s="11"/>
      <c r="D643" s="35"/>
      <c r="E643" s="9"/>
      <c r="F643" s="10"/>
      <c r="G643" s="35"/>
      <c r="H643" s="35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</row>
    <row r="644" spans="1:21">
      <c r="A644" s="11"/>
      <c r="B644" s="11"/>
      <c r="C644" s="11"/>
      <c r="D644" s="35"/>
      <c r="E644" s="9"/>
      <c r="F644" s="10"/>
      <c r="G644" s="35"/>
      <c r="H644" s="35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</row>
    <row r="645" spans="1:21">
      <c r="A645" s="11"/>
      <c r="B645" s="11"/>
      <c r="C645" s="11"/>
      <c r="D645" s="35"/>
      <c r="E645" s="9"/>
      <c r="F645" s="10"/>
      <c r="G645" s="35"/>
      <c r="H645" s="35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</row>
    <row r="646" spans="1:21">
      <c r="A646" s="11"/>
      <c r="B646" s="11"/>
      <c r="C646" s="11"/>
      <c r="D646" s="35"/>
      <c r="E646" s="9"/>
      <c r="F646" s="10"/>
      <c r="G646" s="35"/>
      <c r="H646" s="35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</row>
    <row r="647" spans="1:21">
      <c r="A647" s="11"/>
      <c r="B647" s="11"/>
      <c r="C647" s="11"/>
      <c r="D647" s="35"/>
      <c r="E647" s="9"/>
      <c r="F647" s="10"/>
      <c r="G647" s="35"/>
      <c r="H647" s="35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</row>
    <row r="648" spans="1:21">
      <c r="A648" s="11"/>
      <c r="B648" s="11"/>
      <c r="C648" s="11"/>
      <c r="D648" s="35"/>
      <c r="E648" s="9"/>
      <c r="F648" s="10"/>
      <c r="G648" s="35"/>
      <c r="H648" s="35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</row>
    <row r="649" spans="1:21">
      <c r="A649" s="11"/>
      <c r="B649" s="11"/>
      <c r="C649" s="11"/>
      <c r="D649" s="35"/>
      <c r="E649" s="9"/>
      <c r="F649" s="10"/>
      <c r="G649" s="35"/>
      <c r="H649" s="35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</row>
    <row r="650" spans="1:21">
      <c r="A650" s="11"/>
      <c r="B650" s="11"/>
      <c r="C650" s="11"/>
      <c r="D650" s="35"/>
      <c r="E650" s="9"/>
      <c r="F650" s="10"/>
      <c r="G650" s="35"/>
      <c r="H650" s="35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</row>
    <row r="651" spans="1:21">
      <c r="A651" s="11"/>
      <c r="B651" s="11"/>
      <c r="C651" s="11"/>
      <c r="D651" s="35"/>
      <c r="E651" s="9"/>
      <c r="F651" s="10"/>
      <c r="G651" s="35"/>
      <c r="H651" s="35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</row>
    <row r="652" spans="1:21">
      <c r="A652" s="11"/>
      <c r="B652" s="11"/>
      <c r="C652" s="11"/>
      <c r="D652" s="35"/>
      <c r="E652" s="9"/>
      <c r="F652" s="10"/>
      <c r="G652" s="35"/>
      <c r="H652" s="35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</row>
    <row r="653" spans="1:21">
      <c r="A653" s="11"/>
      <c r="B653" s="11"/>
      <c r="C653" s="11"/>
      <c r="D653" s="35"/>
      <c r="E653" s="9"/>
      <c r="F653" s="10"/>
      <c r="G653" s="35"/>
      <c r="H653" s="35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</row>
    <row r="654" spans="1:21">
      <c r="A654" s="11"/>
      <c r="B654" s="11"/>
      <c r="C654" s="11"/>
      <c r="D654" s="35"/>
      <c r="E654" s="9"/>
      <c r="F654" s="10"/>
      <c r="G654" s="35"/>
      <c r="H654" s="35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</row>
    <row r="655" spans="1:21">
      <c r="A655" s="11"/>
      <c r="B655" s="11"/>
      <c r="C655" s="11"/>
      <c r="D655" s="35"/>
      <c r="E655" s="9"/>
      <c r="F655" s="10"/>
      <c r="G655" s="35"/>
      <c r="H655" s="35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</row>
    <row r="656" spans="1:21">
      <c r="A656" s="11"/>
      <c r="B656" s="11"/>
      <c r="C656" s="11"/>
      <c r="D656" s="35"/>
      <c r="E656" s="9"/>
      <c r="F656" s="10"/>
      <c r="G656" s="35"/>
      <c r="H656" s="35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</row>
    <row r="657" spans="1:21">
      <c r="A657" s="11"/>
      <c r="B657" s="11"/>
      <c r="C657" s="11"/>
      <c r="D657" s="35"/>
      <c r="E657" s="9"/>
      <c r="F657" s="10"/>
      <c r="G657" s="35"/>
      <c r="H657" s="35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</row>
    <row r="658" spans="1:21">
      <c r="A658" s="11"/>
      <c r="B658" s="11"/>
      <c r="C658" s="11"/>
      <c r="D658" s="35"/>
      <c r="E658" s="9"/>
      <c r="F658" s="10"/>
      <c r="G658" s="35"/>
      <c r="H658" s="35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</row>
    <row r="659" spans="1:21">
      <c r="A659" s="11"/>
      <c r="B659" s="11"/>
      <c r="C659" s="11"/>
      <c r="D659" s="35"/>
      <c r="E659" s="9"/>
      <c r="F659" s="10"/>
      <c r="G659" s="35"/>
      <c r="H659" s="35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</row>
    <row r="660" spans="1:21">
      <c r="A660" s="11"/>
      <c r="B660" s="11"/>
      <c r="C660" s="11"/>
      <c r="D660" s="35"/>
      <c r="E660" s="9"/>
      <c r="F660" s="10"/>
      <c r="G660" s="35"/>
      <c r="H660" s="35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</row>
    <row r="661" spans="1:21">
      <c r="A661" s="11"/>
      <c r="B661" s="11"/>
      <c r="C661" s="11"/>
      <c r="D661" s="35"/>
      <c r="E661" s="9"/>
      <c r="F661" s="10"/>
      <c r="G661" s="35"/>
      <c r="H661" s="35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</row>
    <row r="662" spans="1:21">
      <c r="A662" s="11"/>
      <c r="B662" s="11"/>
      <c r="C662" s="11"/>
      <c r="D662" s="35"/>
      <c r="E662" s="9"/>
      <c r="F662" s="10"/>
      <c r="G662" s="35"/>
      <c r="H662" s="35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</row>
    <row r="663" spans="1:21">
      <c r="A663" s="11"/>
      <c r="B663" s="11"/>
      <c r="C663" s="11"/>
      <c r="D663" s="35"/>
      <c r="E663" s="9"/>
      <c r="F663" s="10"/>
      <c r="G663" s="35"/>
      <c r="H663" s="35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</row>
    <row r="664" spans="1:21">
      <c r="A664" s="11"/>
      <c r="B664" s="11"/>
      <c r="C664" s="11"/>
      <c r="D664" s="35"/>
      <c r="E664" s="9"/>
      <c r="F664" s="10"/>
      <c r="G664" s="35"/>
      <c r="H664" s="35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</row>
    <row r="665" spans="1:21">
      <c r="A665" s="11"/>
      <c r="B665" s="11"/>
      <c r="C665" s="11"/>
      <c r="D665" s="35"/>
      <c r="E665" s="9"/>
      <c r="F665" s="10"/>
      <c r="G665" s="35"/>
      <c r="H665" s="35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</row>
    <row r="666" spans="1:21">
      <c r="A666" s="11"/>
      <c r="B666" s="11"/>
      <c r="C666" s="11"/>
      <c r="D666" s="35"/>
      <c r="E666" s="9"/>
      <c r="F666" s="10"/>
      <c r="G666" s="35"/>
      <c r="H666" s="35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</row>
    <row r="667" spans="1:21">
      <c r="A667" s="11"/>
      <c r="B667" s="11"/>
      <c r="C667" s="11"/>
      <c r="D667" s="35"/>
      <c r="E667" s="9"/>
      <c r="F667" s="10"/>
      <c r="G667" s="35"/>
      <c r="H667" s="35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</row>
    <row r="668" spans="1:21">
      <c r="A668" s="11"/>
      <c r="B668" s="11"/>
      <c r="C668" s="11"/>
      <c r="D668" s="35"/>
      <c r="E668" s="9"/>
      <c r="F668" s="10"/>
      <c r="G668" s="35"/>
      <c r="H668" s="35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</row>
    <row r="669" spans="1:21">
      <c r="A669" s="11"/>
      <c r="B669" s="11"/>
      <c r="C669" s="11"/>
      <c r="D669" s="35"/>
      <c r="E669" s="9"/>
      <c r="F669" s="10"/>
      <c r="G669" s="35"/>
      <c r="H669" s="35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</row>
    <row r="670" spans="1:21">
      <c r="A670" s="11"/>
      <c r="B670" s="11"/>
      <c r="C670" s="11"/>
      <c r="D670" s="35"/>
      <c r="E670" s="9"/>
      <c r="F670" s="10"/>
      <c r="G670" s="35"/>
      <c r="H670" s="35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</row>
    <row r="671" spans="1:21">
      <c r="A671" s="11"/>
      <c r="B671" s="11"/>
      <c r="C671" s="11"/>
      <c r="D671" s="35"/>
      <c r="E671" s="9"/>
      <c r="F671" s="10"/>
      <c r="G671" s="35"/>
      <c r="H671" s="35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</row>
    <row r="672" spans="1:21">
      <c r="A672" s="11"/>
      <c r="B672" s="11"/>
      <c r="C672" s="11"/>
      <c r="D672" s="35"/>
      <c r="E672" s="9"/>
      <c r="F672" s="10"/>
      <c r="G672" s="35"/>
      <c r="H672" s="35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</row>
    <row r="673" spans="1:21">
      <c r="A673" s="11"/>
      <c r="B673" s="11"/>
      <c r="C673" s="11"/>
      <c r="D673" s="35"/>
      <c r="E673" s="9"/>
      <c r="F673" s="10"/>
      <c r="G673" s="35"/>
      <c r="H673" s="35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</row>
    <row r="674" spans="1:21">
      <c r="A674" s="11"/>
      <c r="B674" s="11"/>
      <c r="C674" s="11"/>
      <c r="D674" s="35"/>
      <c r="E674" s="9"/>
      <c r="F674" s="10"/>
      <c r="G674" s="35"/>
      <c r="H674" s="35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</row>
    <row r="675" spans="1:21">
      <c r="A675" s="11"/>
      <c r="B675" s="11"/>
      <c r="C675" s="11"/>
      <c r="D675" s="35"/>
      <c r="E675" s="9"/>
      <c r="F675" s="10"/>
      <c r="G675" s="35"/>
      <c r="H675" s="35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</row>
    <row r="676" spans="1:21">
      <c r="A676" s="11"/>
      <c r="B676" s="11"/>
      <c r="C676" s="11"/>
      <c r="D676" s="35"/>
      <c r="E676" s="9"/>
      <c r="F676" s="10"/>
      <c r="G676" s="35"/>
      <c r="H676" s="35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</row>
    <row r="677" spans="1:21">
      <c r="A677" s="11"/>
      <c r="B677" s="11"/>
      <c r="C677" s="11"/>
      <c r="D677" s="35"/>
      <c r="E677" s="9"/>
      <c r="F677" s="10"/>
      <c r="G677" s="35"/>
      <c r="H677" s="35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</row>
    <row r="678" spans="1:21">
      <c r="A678" s="11"/>
      <c r="B678" s="11"/>
      <c r="C678" s="11"/>
      <c r="D678" s="35"/>
      <c r="E678" s="9"/>
      <c r="F678" s="10"/>
      <c r="G678" s="35"/>
      <c r="H678" s="35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</row>
    <row r="679" spans="1:21">
      <c r="A679" s="11"/>
      <c r="B679" s="11"/>
      <c r="C679" s="11"/>
      <c r="D679" s="35"/>
      <c r="E679" s="9"/>
      <c r="F679" s="10"/>
      <c r="G679" s="35"/>
      <c r="H679" s="35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</row>
    <row r="680" spans="1:21">
      <c r="A680" s="11"/>
      <c r="B680" s="11"/>
      <c r="C680" s="11"/>
      <c r="D680" s="35"/>
      <c r="E680" s="9"/>
      <c r="F680" s="10"/>
      <c r="G680" s="35"/>
      <c r="H680" s="35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</row>
    <row r="681" spans="1:21">
      <c r="A681" s="11"/>
      <c r="B681" s="11"/>
      <c r="C681" s="11"/>
      <c r="D681" s="35"/>
      <c r="E681" s="9"/>
      <c r="F681" s="10"/>
      <c r="G681" s="35"/>
      <c r="H681" s="35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</row>
    <row r="682" spans="1:21">
      <c r="A682" s="11"/>
      <c r="B682" s="11"/>
      <c r="C682" s="11"/>
      <c r="D682" s="35"/>
      <c r="E682" s="9"/>
      <c r="F682" s="10"/>
      <c r="G682" s="35"/>
      <c r="H682" s="35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</row>
    <row r="683" spans="1:21">
      <c r="A683" s="11"/>
      <c r="B683" s="11"/>
      <c r="C683" s="11"/>
      <c r="D683" s="35"/>
      <c r="E683" s="9"/>
      <c r="F683" s="10"/>
      <c r="G683" s="35"/>
      <c r="H683" s="35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</row>
    <row r="684" spans="1:21">
      <c r="A684" s="11"/>
      <c r="B684" s="11"/>
      <c r="C684" s="11"/>
      <c r="D684" s="35"/>
      <c r="E684" s="9"/>
      <c r="F684" s="10"/>
      <c r="G684" s="35"/>
      <c r="H684" s="35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</row>
    <row r="685" spans="1:21">
      <c r="A685" s="11"/>
      <c r="B685" s="11"/>
      <c r="C685" s="11"/>
      <c r="D685" s="35"/>
      <c r="E685" s="9"/>
      <c r="F685" s="10"/>
      <c r="G685" s="35"/>
      <c r="H685" s="35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</row>
    <row r="686" spans="1:21">
      <c r="A686" s="11"/>
      <c r="B686" s="11"/>
      <c r="C686" s="11"/>
      <c r="D686" s="35"/>
      <c r="E686" s="9"/>
      <c r="F686" s="10"/>
      <c r="G686" s="35"/>
      <c r="H686" s="35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</row>
    <row r="687" spans="1:21">
      <c r="A687" s="11"/>
      <c r="B687" s="11"/>
      <c r="C687" s="11"/>
      <c r="D687" s="35"/>
      <c r="E687" s="9"/>
      <c r="F687" s="10"/>
      <c r="G687" s="35"/>
      <c r="H687" s="35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</row>
    <row r="688" spans="1:21">
      <c r="A688" s="11"/>
      <c r="B688" s="11"/>
      <c r="C688" s="11"/>
      <c r="D688" s="35"/>
      <c r="E688" s="9"/>
      <c r="F688" s="10"/>
      <c r="G688" s="35"/>
      <c r="H688" s="35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</row>
    <row r="689" spans="1:21">
      <c r="A689" s="11"/>
      <c r="B689" s="11"/>
      <c r="C689" s="11"/>
      <c r="D689" s="35"/>
      <c r="E689" s="9"/>
      <c r="F689" s="10"/>
      <c r="G689" s="35"/>
      <c r="H689" s="35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</row>
    <row r="690" spans="1:21">
      <c r="A690" s="11"/>
      <c r="B690" s="11"/>
      <c r="C690" s="11"/>
      <c r="D690" s="35"/>
      <c r="E690" s="9"/>
      <c r="F690" s="10"/>
      <c r="G690" s="35"/>
      <c r="H690" s="35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</row>
    <row r="691" spans="1:21">
      <c r="A691" s="11"/>
      <c r="B691" s="11"/>
      <c r="C691" s="11"/>
      <c r="D691" s="35"/>
      <c r="E691" s="9"/>
      <c r="F691" s="10"/>
      <c r="G691" s="35"/>
      <c r="H691" s="35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</row>
    <row r="692" spans="1:21">
      <c r="A692" s="11"/>
      <c r="B692" s="11"/>
      <c r="C692" s="11"/>
      <c r="D692" s="35"/>
      <c r="E692" s="9"/>
      <c r="F692" s="10"/>
      <c r="G692" s="35"/>
      <c r="H692" s="35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</row>
    <row r="693" spans="1:21">
      <c r="A693" s="11"/>
      <c r="B693" s="11"/>
      <c r="C693" s="11"/>
      <c r="D693" s="35"/>
      <c r="E693" s="9"/>
      <c r="F693" s="10"/>
      <c r="G693" s="35"/>
      <c r="H693" s="35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</row>
    <row r="694" spans="1:21">
      <c r="A694" s="11"/>
      <c r="B694" s="11"/>
      <c r="C694" s="11"/>
      <c r="D694" s="35"/>
      <c r="E694" s="9"/>
      <c r="F694" s="10"/>
      <c r="G694" s="35"/>
      <c r="H694" s="35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</row>
    <row r="695" spans="1:21">
      <c r="A695" s="11"/>
      <c r="B695" s="11"/>
      <c r="C695" s="11"/>
      <c r="D695" s="35"/>
      <c r="E695" s="9"/>
      <c r="F695" s="10"/>
      <c r="G695" s="35"/>
      <c r="H695" s="35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</row>
    <row r="696" spans="1:21">
      <c r="A696" s="11"/>
      <c r="B696" s="11"/>
      <c r="C696" s="11"/>
      <c r="D696" s="35"/>
      <c r="E696" s="9"/>
      <c r="F696" s="10"/>
      <c r="G696" s="35"/>
      <c r="H696" s="35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</row>
    <row r="697" spans="1:21">
      <c r="A697" s="11"/>
      <c r="B697" s="11"/>
      <c r="C697" s="11"/>
      <c r="D697" s="35"/>
      <c r="E697" s="9"/>
      <c r="F697" s="10"/>
      <c r="G697" s="35"/>
      <c r="H697" s="35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</row>
    <row r="698" spans="1:21">
      <c r="A698" s="11"/>
      <c r="B698" s="11"/>
      <c r="C698" s="11"/>
      <c r="D698" s="35"/>
      <c r="E698" s="9"/>
      <c r="F698" s="10"/>
      <c r="G698" s="35"/>
      <c r="H698" s="35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</row>
    <row r="699" spans="1:21">
      <c r="A699" s="11"/>
      <c r="B699" s="11"/>
      <c r="C699" s="11"/>
      <c r="D699" s="35"/>
      <c r="E699" s="9"/>
      <c r="F699" s="10"/>
      <c r="G699" s="35"/>
      <c r="H699" s="35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</row>
    <row r="700" spans="1:21">
      <c r="A700" s="11"/>
      <c r="B700" s="11"/>
      <c r="C700" s="11"/>
      <c r="D700" s="35"/>
      <c r="E700" s="9"/>
      <c r="F700" s="10"/>
      <c r="G700" s="35"/>
      <c r="H700" s="35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</row>
    <row r="701" spans="1:21">
      <c r="A701" s="11"/>
      <c r="B701" s="11"/>
      <c r="C701" s="11"/>
      <c r="D701" s="35"/>
      <c r="E701" s="9"/>
      <c r="F701" s="10"/>
      <c r="G701" s="35"/>
      <c r="H701" s="35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</row>
    <row r="702" spans="1:21">
      <c r="A702" s="11"/>
      <c r="B702" s="11"/>
      <c r="C702" s="11"/>
      <c r="D702" s="35"/>
      <c r="E702" s="9"/>
      <c r="F702" s="10"/>
      <c r="G702" s="35"/>
      <c r="H702" s="35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</row>
    <row r="703" spans="1:21">
      <c r="A703" s="11"/>
      <c r="B703" s="11"/>
      <c r="C703" s="11"/>
      <c r="D703" s="35"/>
      <c r="E703" s="9"/>
      <c r="F703" s="10"/>
      <c r="G703" s="35"/>
      <c r="H703" s="35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</row>
    <row r="704" spans="1:21">
      <c r="A704" s="11"/>
      <c r="B704" s="11"/>
      <c r="C704" s="11"/>
      <c r="D704" s="35"/>
      <c r="E704" s="9"/>
      <c r="F704" s="10"/>
      <c r="G704" s="35"/>
      <c r="H704" s="35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</row>
    <row r="705" spans="1:21">
      <c r="A705" s="11"/>
      <c r="B705" s="11"/>
      <c r="C705" s="11"/>
      <c r="D705" s="35"/>
      <c r="E705" s="9"/>
      <c r="F705" s="10"/>
      <c r="G705" s="35"/>
      <c r="H705" s="35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</row>
    <row r="706" spans="1:21">
      <c r="A706" s="11"/>
      <c r="B706" s="11"/>
      <c r="C706" s="11"/>
      <c r="D706" s="35"/>
      <c r="E706" s="9"/>
      <c r="F706" s="10"/>
      <c r="G706" s="35"/>
      <c r="H706" s="35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</row>
    <row r="707" spans="1:21">
      <c r="A707" s="11"/>
      <c r="B707" s="11"/>
      <c r="C707" s="11"/>
      <c r="D707" s="35"/>
      <c r="E707" s="9"/>
      <c r="F707" s="10"/>
      <c r="G707" s="35"/>
      <c r="H707" s="35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</row>
    <row r="708" spans="1:21">
      <c r="A708" s="11"/>
      <c r="B708" s="11"/>
      <c r="C708" s="11"/>
      <c r="D708" s="35"/>
      <c r="E708" s="9"/>
      <c r="F708" s="10"/>
      <c r="G708" s="35"/>
      <c r="H708" s="35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</row>
    <row r="709" spans="1:21">
      <c r="A709" s="11"/>
      <c r="B709" s="11"/>
      <c r="C709" s="11"/>
      <c r="D709" s="35"/>
      <c r="E709" s="9"/>
      <c r="F709" s="10"/>
      <c r="G709" s="35"/>
      <c r="H709" s="35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</row>
    <row r="710" spans="1:21">
      <c r="A710" s="11"/>
      <c r="B710" s="11"/>
      <c r="C710" s="11"/>
      <c r="D710" s="35"/>
      <c r="E710" s="9"/>
      <c r="F710" s="10"/>
      <c r="G710" s="35"/>
      <c r="H710" s="35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</row>
    <row r="711" spans="1:21">
      <c r="A711" s="11"/>
      <c r="B711" s="11"/>
      <c r="C711" s="11"/>
      <c r="D711" s="35"/>
      <c r="E711" s="9"/>
      <c r="F711" s="10"/>
      <c r="G711" s="35"/>
      <c r="H711" s="35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</row>
    <row r="712" spans="1:21">
      <c r="A712" s="11"/>
      <c r="B712" s="11"/>
      <c r="C712" s="11"/>
      <c r="D712" s="35"/>
      <c r="E712" s="9"/>
      <c r="F712" s="10"/>
      <c r="G712" s="35"/>
      <c r="H712" s="35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</row>
    <row r="713" spans="1:21">
      <c r="A713" s="11"/>
      <c r="B713" s="11"/>
      <c r="C713" s="11"/>
      <c r="D713" s="35"/>
      <c r="E713" s="9"/>
      <c r="F713" s="10"/>
      <c r="G713" s="35"/>
      <c r="H713" s="35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</row>
    <row r="714" spans="1:21">
      <c r="A714" s="11"/>
      <c r="B714" s="11"/>
      <c r="C714" s="11"/>
      <c r="D714" s="35"/>
      <c r="E714" s="9"/>
      <c r="F714" s="10"/>
      <c r="G714" s="35"/>
      <c r="H714" s="35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</row>
    <row r="715" spans="1:21">
      <c r="A715" s="11"/>
      <c r="B715" s="11"/>
      <c r="C715" s="11"/>
      <c r="D715" s="35"/>
      <c r="E715" s="9"/>
      <c r="F715" s="10"/>
      <c r="G715" s="35"/>
      <c r="H715" s="35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</row>
    <row r="716" spans="1:21">
      <c r="A716" s="11"/>
      <c r="B716" s="11"/>
      <c r="C716" s="11"/>
      <c r="D716" s="35"/>
      <c r="E716" s="9"/>
      <c r="F716" s="10"/>
      <c r="G716" s="35"/>
      <c r="H716" s="35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</row>
    <row r="717" spans="1:21">
      <c r="A717" s="11"/>
      <c r="B717" s="11"/>
      <c r="C717" s="11"/>
      <c r="D717" s="35"/>
      <c r="E717" s="9"/>
      <c r="F717" s="10"/>
      <c r="G717" s="35"/>
      <c r="H717" s="35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</row>
    <row r="718" spans="1:21">
      <c r="A718" s="11"/>
      <c r="B718" s="11"/>
      <c r="C718" s="11"/>
      <c r="D718" s="35"/>
      <c r="E718" s="9"/>
      <c r="F718" s="10"/>
      <c r="G718" s="35"/>
      <c r="H718" s="35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</row>
    <row r="719" spans="1:21">
      <c r="A719" s="11"/>
      <c r="B719" s="11"/>
      <c r="C719" s="11"/>
      <c r="D719" s="35"/>
      <c r="E719" s="9"/>
      <c r="F719" s="10"/>
      <c r="G719" s="35"/>
      <c r="H719" s="35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</row>
    <row r="720" spans="1:21">
      <c r="A720" s="11"/>
      <c r="B720" s="11"/>
      <c r="C720" s="11"/>
      <c r="D720" s="35"/>
      <c r="E720" s="9"/>
      <c r="F720" s="10"/>
      <c r="G720" s="35"/>
      <c r="H720" s="35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</row>
    <row r="721" spans="1:21">
      <c r="A721" s="11"/>
      <c r="B721" s="11"/>
      <c r="C721" s="11"/>
      <c r="D721" s="35"/>
      <c r="E721" s="9"/>
      <c r="F721" s="10"/>
      <c r="G721" s="35"/>
      <c r="H721" s="35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</row>
    <row r="722" spans="1:21">
      <c r="A722" s="11"/>
      <c r="B722" s="11"/>
      <c r="C722" s="11"/>
      <c r="D722" s="35"/>
      <c r="E722" s="9"/>
      <c r="F722" s="10"/>
      <c r="G722" s="35"/>
      <c r="H722" s="35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</row>
    <row r="723" spans="1:21">
      <c r="A723" s="11"/>
      <c r="B723" s="11"/>
      <c r="C723" s="11"/>
      <c r="D723" s="35"/>
      <c r="E723" s="9"/>
      <c r="F723" s="10"/>
      <c r="G723" s="35"/>
      <c r="H723" s="35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</row>
    <row r="724" spans="1:21">
      <c r="A724" s="11"/>
      <c r="B724" s="11"/>
      <c r="C724" s="11"/>
      <c r="D724" s="35"/>
      <c r="E724" s="9"/>
      <c r="F724" s="10"/>
      <c r="G724" s="35"/>
      <c r="H724" s="35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</row>
    <row r="725" spans="1:21">
      <c r="A725" s="11"/>
      <c r="B725" s="11"/>
      <c r="C725" s="11"/>
      <c r="D725" s="35"/>
      <c r="E725" s="9"/>
      <c r="F725" s="10"/>
      <c r="G725" s="35"/>
      <c r="H725" s="35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</row>
    <row r="726" spans="1:21">
      <c r="A726" s="11"/>
      <c r="B726" s="11"/>
      <c r="C726" s="11"/>
      <c r="D726" s="35"/>
      <c r="E726" s="9"/>
      <c r="F726" s="10"/>
      <c r="G726" s="35"/>
      <c r="H726" s="35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</row>
    <row r="727" spans="1:21">
      <c r="A727" s="11"/>
      <c r="B727" s="11"/>
      <c r="C727" s="11"/>
      <c r="D727" s="35"/>
      <c r="E727" s="9"/>
      <c r="F727" s="10"/>
      <c r="G727" s="35"/>
      <c r="H727" s="35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</row>
    <row r="728" spans="1:21">
      <c r="A728" s="11"/>
      <c r="B728" s="11"/>
      <c r="C728" s="11"/>
      <c r="D728" s="35"/>
      <c r="E728" s="9"/>
      <c r="F728" s="10"/>
      <c r="G728" s="35"/>
      <c r="H728" s="35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</row>
    <row r="729" spans="1:21">
      <c r="A729" s="11"/>
      <c r="B729" s="11"/>
      <c r="C729" s="11"/>
      <c r="D729" s="35"/>
      <c r="E729" s="9"/>
      <c r="F729" s="10"/>
      <c r="G729" s="35"/>
      <c r="H729" s="35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</row>
    <row r="730" spans="1:21">
      <c r="A730" s="11"/>
      <c r="B730" s="11"/>
      <c r="C730" s="11"/>
      <c r="D730" s="35"/>
      <c r="E730" s="9"/>
      <c r="F730" s="10"/>
      <c r="G730" s="35"/>
      <c r="H730" s="35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</row>
    <row r="731" spans="1:21">
      <c r="A731" s="11"/>
      <c r="B731" s="11"/>
      <c r="C731" s="11"/>
      <c r="D731" s="35"/>
      <c r="E731" s="9"/>
      <c r="F731" s="10"/>
      <c r="G731" s="35"/>
      <c r="H731" s="35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</row>
    <row r="732" spans="1:21">
      <c r="A732" s="11"/>
      <c r="B732" s="11"/>
      <c r="C732" s="11"/>
      <c r="D732" s="35"/>
      <c r="E732" s="9"/>
      <c r="F732" s="10"/>
      <c r="G732" s="35"/>
      <c r="H732" s="35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</row>
    <row r="733" spans="1:21">
      <c r="A733" s="11"/>
      <c r="B733" s="11"/>
      <c r="C733" s="11"/>
      <c r="D733" s="35"/>
      <c r="E733" s="9"/>
      <c r="F733" s="10"/>
      <c r="G733" s="35"/>
      <c r="H733" s="35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</row>
    <row r="734" spans="1:21">
      <c r="A734" s="11"/>
      <c r="B734" s="11"/>
      <c r="C734" s="11"/>
      <c r="D734" s="35"/>
      <c r="E734" s="9"/>
      <c r="F734" s="10"/>
      <c r="G734" s="35"/>
      <c r="H734" s="35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</row>
    <row r="735" spans="1:21">
      <c r="A735" s="11"/>
      <c r="B735" s="11"/>
      <c r="C735" s="11"/>
      <c r="D735" s="35"/>
      <c r="E735" s="9"/>
      <c r="F735" s="10"/>
      <c r="G735" s="35"/>
      <c r="H735" s="35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</row>
    <row r="736" spans="1:21">
      <c r="A736" s="11"/>
      <c r="B736" s="11"/>
      <c r="C736" s="11"/>
      <c r="D736" s="35"/>
      <c r="E736" s="9"/>
      <c r="F736" s="10"/>
      <c r="G736" s="35"/>
      <c r="H736" s="35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</row>
    <row r="737" spans="1:21">
      <c r="A737" s="11"/>
      <c r="B737" s="11"/>
      <c r="C737" s="11"/>
      <c r="D737" s="35"/>
      <c r="E737" s="9"/>
      <c r="F737" s="10"/>
      <c r="G737" s="35"/>
      <c r="H737" s="35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</row>
    <row r="738" spans="1:21">
      <c r="A738" s="11"/>
      <c r="B738" s="11"/>
      <c r="C738" s="11"/>
      <c r="D738" s="35"/>
      <c r="E738" s="9"/>
      <c r="F738" s="10"/>
      <c r="G738" s="35"/>
      <c r="H738" s="35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</row>
    <row r="739" spans="1:21">
      <c r="A739" s="11"/>
      <c r="B739" s="11"/>
      <c r="C739" s="11"/>
      <c r="D739" s="35"/>
      <c r="E739" s="9"/>
      <c r="F739" s="10"/>
      <c r="G739" s="35"/>
      <c r="H739" s="35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</row>
    <row r="740" spans="1:21">
      <c r="A740" s="11"/>
      <c r="B740" s="11"/>
      <c r="C740" s="11"/>
      <c r="D740" s="35"/>
      <c r="E740" s="9"/>
      <c r="F740" s="10"/>
      <c r="G740" s="35"/>
      <c r="H740" s="35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</row>
    <row r="741" spans="1:21">
      <c r="A741" s="11"/>
      <c r="B741" s="11"/>
      <c r="C741" s="11"/>
      <c r="D741" s="35"/>
      <c r="E741" s="9"/>
      <c r="F741" s="10"/>
      <c r="G741" s="35"/>
      <c r="H741" s="35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</row>
    <row r="742" spans="1:21">
      <c r="A742" s="11"/>
      <c r="B742" s="11"/>
      <c r="C742" s="11"/>
      <c r="D742" s="35"/>
      <c r="E742" s="9"/>
      <c r="F742" s="10"/>
      <c r="G742" s="35"/>
      <c r="H742" s="35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</row>
    <row r="743" spans="1:21">
      <c r="A743" s="11"/>
      <c r="B743" s="11"/>
      <c r="C743" s="11"/>
      <c r="D743" s="35"/>
      <c r="E743" s="9"/>
      <c r="F743" s="10"/>
      <c r="G743" s="35"/>
      <c r="H743" s="35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</row>
    <row r="744" spans="1:21">
      <c r="A744" s="11"/>
      <c r="B744" s="11"/>
      <c r="C744" s="11"/>
      <c r="D744" s="35"/>
      <c r="E744" s="9"/>
      <c r="F744" s="10"/>
      <c r="G744" s="35"/>
      <c r="H744" s="35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</row>
    <row r="745" spans="1:21">
      <c r="A745" s="11"/>
      <c r="B745" s="11"/>
      <c r="C745" s="11"/>
      <c r="D745" s="35"/>
      <c r="E745" s="9"/>
      <c r="F745" s="10"/>
      <c r="G745" s="35"/>
      <c r="H745" s="35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</row>
    <row r="746" spans="1:21">
      <c r="A746" s="11"/>
      <c r="B746" s="11"/>
      <c r="C746" s="11"/>
      <c r="D746" s="35"/>
      <c r="E746" s="9"/>
      <c r="F746" s="10"/>
      <c r="G746" s="35"/>
      <c r="H746" s="35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</row>
    <row r="747" spans="1:21">
      <c r="A747" s="11"/>
      <c r="B747" s="11"/>
      <c r="C747" s="11"/>
      <c r="D747" s="35"/>
      <c r="E747" s="9"/>
      <c r="F747" s="10"/>
      <c r="G747" s="35"/>
      <c r="H747" s="35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</row>
    <row r="748" spans="1:21">
      <c r="A748" s="11"/>
      <c r="B748" s="11"/>
      <c r="C748" s="11"/>
      <c r="D748" s="35"/>
      <c r="E748" s="9"/>
      <c r="F748" s="10"/>
      <c r="G748" s="35"/>
      <c r="H748" s="35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</row>
    <row r="749" spans="1:21">
      <c r="A749" s="11"/>
      <c r="B749" s="11"/>
      <c r="C749" s="11"/>
      <c r="D749" s="35"/>
      <c r="E749" s="9"/>
      <c r="F749" s="10"/>
      <c r="G749" s="35"/>
      <c r="H749" s="35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</row>
    <row r="750" spans="1:21">
      <c r="A750" s="11"/>
      <c r="B750" s="11"/>
      <c r="C750" s="11"/>
      <c r="D750" s="35"/>
      <c r="E750" s="9"/>
      <c r="F750" s="10"/>
      <c r="G750" s="35"/>
      <c r="H750" s="35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</row>
    <row r="751" spans="1:21">
      <c r="A751" s="11"/>
      <c r="B751" s="11"/>
      <c r="C751" s="11"/>
      <c r="D751" s="35"/>
      <c r="E751" s="9"/>
      <c r="F751" s="10"/>
      <c r="G751" s="35"/>
      <c r="H751" s="35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</row>
    <row r="752" spans="1:21">
      <c r="A752" s="11"/>
      <c r="B752" s="11"/>
      <c r="C752" s="11"/>
      <c r="D752" s="35"/>
      <c r="E752" s="9"/>
      <c r="F752" s="10"/>
      <c r="G752" s="35"/>
      <c r="H752" s="35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</row>
    <row r="753" spans="1:21">
      <c r="A753" s="11"/>
      <c r="B753" s="11"/>
      <c r="C753" s="11"/>
      <c r="D753" s="35"/>
      <c r="E753" s="9"/>
      <c r="F753" s="10"/>
      <c r="G753" s="35"/>
      <c r="H753" s="35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</row>
    <row r="754" spans="1:21">
      <c r="A754" s="11"/>
      <c r="B754" s="11"/>
      <c r="C754" s="11"/>
      <c r="D754" s="35"/>
      <c r="E754" s="9"/>
      <c r="F754" s="10"/>
      <c r="G754" s="35"/>
      <c r="H754" s="35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</row>
    <row r="755" spans="1:21">
      <c r="A755" s="11"/>
      <c r="B755" s="11"/>
      <c r="C755" s="11"/>
      <c r="D755" s="35"/>
      <c r="E755" s="9"/>
      <c r="F755" s="10"/>
      <c r="G755" s="35"/>
      <c r="H755" s="35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</row>
    <row r="756" spans="1:21">
      <c r="A756" s="11"/>
      <c r="B756" s="11"/>
      <c r="C756" s="11"/>
      <c r="D756" s="35"/>
      <c r="E756" s="9"/>
      <c r="F756" s="10"/>
      <c r="G756" s="35"/>
      <c r="H756" s="35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</row>
    <row r="757" spans="1:21">
      <c r="A757" s="11"/>
      <c r="B757" s="11"/>
      <c r="C757" s="11"/>
      <c r="D757" s="35"/>
      <c r="E757" s="9"/>
      <c r="F757" s="10"/>
      <c r="G757" s="35"/>
      <c r="H757" s="35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</row>
    <row r="758" spans="1:21">
      <c r="A758" s="11"/>
      <c r="B758" s="11"/>
      <c r="C758" s="11"/>
      <c r="D758" s="35"/>
      <c r="E758" s="9"/>
      <c r="F758" s="10"/>
      <c r="G758" s="35"/>
      <c r="H758" s="35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</row>
    <row r="759" spans="1:21">
      <c r="A759" s="11"/>
      <c r="B759" s="11"/>
      <c r="C759" s="11"/>
      <c r="D759" s="35"/>
      <c r="E759" s="9"/>
      <c r="F759" s="10"/>
      <c r="G759" s="35"/>
      <c r="H759" s="35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</row>
    <row r="760" spans="1:21">
      <c r="A760" s="11"/>
      <c r="B760" s="11"/>
      <c r="C760" s="11"/>
      <c r="D760" s="35"/>
      <c r="E760" s="9"/>
      <c r="F760" s="10"/>
      <c r="G760" s="35"/>
      <c r="H760" s="35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</row>
    <row r="761" spans="1:21">
      <c r="A761" s="11"/>
      <c r="B761" s="11"/>
      <c r="C761" s="11"/>
      <c r="D761" s="35"/>
      <c r="E761" s="9"/>
      <c r="F761" s="10"/>
      <c r="G761" s="35"/>
      <c r="H761" s="35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</row>
    <row r="762" spans="1:21">
      <c r="A762" s="11"/>
      <c r="B762" s="11"/>
      <c r="C762" s="11"/>
      <c r="D762" s="35"/>
      <c r="E762" s="9"/>
      <c r="F762" s="10"/>
      <c r="G762" s="35"/>
      <c r="H762" s="35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</row>
    <row r="763" spans="1:21">
      <c r="A763" s="11"/>
      <c r="B763" s="11"/>
      <c r="C763" s="11"/>
      <c r="D763" s="35"/>
      <c r="E763" s="9"/>
      <c r="F763" s="10"/>
      <c r="G763" s="35"/>
      <c r="H763" s="35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</row>
    <row r="764" spans="1:21">
      <c r="A764" s="11"/>
      <c r="B764" s="11"/>
      <c r="C764" s="11"/>
      <c r="D764" s="35"/>
      <c r="E764" s="9"/>
      <c r="F764" s="10"/>
      <c r="G764" s="35"/>
      <c r="H764" s="35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</row>
    <row r="765" spans="1:21">
      <c r="A765" s="11"/>
      <c r="B765" s="11"/>
      <c r="C765" s="11"/>
      <c r="D765" s="35"/>
      <c r="E765" s="9"/>
      <c r="F765" s="10"/>
      <c r="G765" s="35"/>
      <c r="H765" s="35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</row>
    <row r="766" spans="1:21">
      <c r="A766" s="11"/>
      <c r="B766" s="11"/>
      <c r="C766" s="11"/>
      <c r="D766" s="35"/>
      <c r="E766" s="9"/>
      <c r="F766" s="10"/>
      <c r="G766" s="35"/>
      <c r="H766" s="35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</row>
    <row r="767" spans="1:21">
      <c r="A767" s="11"/>
      <c r="B767" s="11"/>
      <c r="C767" s="11"/>
      <c r="D767" s="35"/>
      <c r="E767" s="9"/>
      <c r="F767" s="10"/>
      <c r="G767" s="35"/>
      <c r="H767" s="35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</row>
    <row r="768" spans="1:21">
      <c r="A768" s="11"/>
      <c r="B768" s="11"/>
      <c r="C768" s="11"/>
      <c r="D768" s="35"/>
      <c r="E768" s="9"/>
      <c r="F768" s="10"/>
      <c r="G768" s="35"/>
      <c r="H768" s="35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</row>
    <row r="769" spans="1:21">
      <c r="A769" s="11"/>
      <c r="B769" s="11"/>
      <c r="C769" s="11"/>
      <c r="D769" s="35"/>
      <c r="E769" s="9"/>
      <c r="F769" s="10"/>
      <c r="G769" s="35"/>
      <c r="H769" s="35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</row>
    <row r="770" spans="1:21">
      <c r="A770" s="11"/>
      <c r="B770" s="11"/>
      <c r="C770" s="11"/>
      <c r="D770" s="35"/>
      <c r="E770" s="9"/>
      <c r="F770" s="10"/>
      <c r="G770" s="35"/>
      <c r="H770" s="35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</row>
    <row r="771" spans="1:21">
      <c r="A771" s="11"/>
      <c r="B771" s="11"/>
      <c r="C771" s="11"/>
      <c r="D771" s="35"/>
      <c r="E771" s="9"/>
      <c r="F771" s="10"/>
      <c r="G771" s="35"/>
      <c r="H771" s="35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</row>
    <row r="772" spans="1:21">
      <c r="A772" s="11"/>
      <c r="B772" s="11"/>
      <c r="C772" s="11"/>
      <c r="D772" s="35"/>
      <c r="E772" s="9"/>
      <c r="F772" s="10"/>
      <c r="G772" s="35"/>
      <c r="H772" s="35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</row>
    <row r="773" spans="1:21">
      <c r="A773" s="11"/>
      <c r="B773" s="11"/>
      <c r="C773" s="11"/>
      <c r="D773" s="35"/>
      <c r="E773" s="9"/>
      <c r="F773" s="10"/>
      <c r="G773" s="35"/>
      <c r="H773" s="35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</row>
    <row r="774" spans="1:21">
      <c r="A774" s="11"/>
      <c r="B774" s="11"/>
      <c r="C774" s="11"/>
      <c r="D774" s="35"/>
      <c r="E774" s="9"/>
      <c r="F774" s="10"/>
      <c r="G774" s="35"/>
      <c r="H774" s="35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</row>
    <row r="775" spans="1:21">
      <c r="A775" s="11"/>
      <c r="B775" s="11"/>
      <c r="C775" s="11"/>
      <c r="D775" s="35"/>
      <c r="E775" s="9"/>
      <c r="F775" s="10"/>
      <c r="G775" s="35"/>
      <c r="H775" s="35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</row>
    <row r="776" spans="1:21">
      <c r="A776" s="11"/>
      <c r="B776" s="11"/>
      <c r="C776" s="11"/>
      <c r="D776" s="35"/>
      <c r="E776" s="9"/>
      <c r="F776" s="10"/>
      <c r="G776" s="35"/>
      <c r="H776" s="35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</row>
    <row r="777" spans="1:21">
      <c r="A777" s="11"/>
      <c r="B777" s="11"/>
      <c r="C777" s="11"/>
      <c r="D777" s="35"/>
      <c r="E777" s="9"/>
      <c r="F777" s="10"/>
      <c r="G777" s="35"/>
      <c r="H777" s="35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</row>
    <row r="778" spans="1:21">
      <c r="A778" s="11"/>
      <c r="B778" s="11"/>
      <c r="C778" s="11"/>
      <c r="D778" s="35"/>
      <c r="E778" s="9"/>
      <c r="F778" s="10"/>
      <c r="G778" s="35"/>
      <c r="H778" s="35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</row>
    <row r="779" spans="1:21">
      <c r="A779" s="11"/>
      <c r="B779" s="11"/>
      <c r="C779" s="11"/>
      <c r="D779" s="35"/>
      <c r="E779" s="9"/>
      <c r="F779" s="10"/>
      <c r="G779" s="35"/>
      <c r="H779" s="35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</row>
    <row r="780" spans="1:21">
      <c r="A780" s="11"/>
      <c r="B780" s="11"/>
      <c r="C780" s="11"/>
      <c r="D780" s="35"/>
      <c r="E780" s="9"/>
      <c r="F780" s="10"/>
      <c r="G780" s="35"/>
      <c r="H780" s="35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</row>
    <row r="781" spans="1:21">
      <c r="A781" s="11"/>
      <c r="B781" s="11"/>
      <c r="C781" s="11"/>
      <c r="D781" s="35"/>
      <c r="E781" s="9"/>
      <c r="F781" s="10"/>
      <c r="G781" s="35"/>
      <c r="H781" s="35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</row>
    <row r="782" spans="1:21">
      <c r="A782" s="11"/>
      <c r="B782" s="11"/>
      <c r="C782" s="11"/>
      <c r="D782" s="35"/>
      <c r="E782" s="9"/>
      <c r="F782" s="10"/>
      <c r="G782" s="35"/>
      <c r="H782" s="35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</row>
    <row r="783" spans="1:21">
      <c r="A783" s="11"/>
      <c r="B783" s="11"/>
      <c r="C783" s="11"/>
      <c r="D783" s="35"/>
      <c r="E783" s="9"/>
      <c r="F783" s="10"/>
      <c r="G783" s="35"/>
      <c r="H783" s="35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</row>
    <row r="784" spans="1:21">
      <c r="A784" s="11"/>
      <c r="B784" s="11"/>
      <c r="C784" s="11"/>
      <c r="D784" s="35"/>
      <c r="E784" s="9"/>
      <c r="F784" s="10"/>
      <c r="G784" s="35"/>
      <c r="H784" s="35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</row>
    <row r="785" spans="1:21">
      <c r="A785" s="11"/>
      <c r="B785" s="11"/>
      <c r="C785" s="11"/>
      <c r="D785" s="35"/>
      <c r="E785" s="9"/>
      <c r="F785" s="10"/>
      <c r="G785" s="35"/>
      <c r="H785" s="35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</row>
    <row r="786" spans="1:21">
      <c r="A786" s="11"/>
      <c r="B786" s="11"/>
      <c r="C786" s="11"/>
      <c r="D786" s="35"/>
      <c r="E786" s="9"/>
      <c r="F786" s="10"/>
      <c r="G786" s="35"/>
      <c r="H786" s="35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</row>
    <row r="787" spans="1:21">
      <c r="A787" s="11"/>
      <c r="B787" s="11"/>
      <c r="C787" s="11"/>
      <c r="D787" s="35"/>
      <c r="E787" s="9"/>
      <c r="F787" s="10"/>
      <c r="G787" s="35"/>
      <c r="H787" s="35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</row>
    <row r="788" spans="1:21">
      <c r="A788" s="11"/>
      <c r="B788" s="11"/>
      <c r="C788" s="11"/>
      <c r="D788" s="35"/>
      <c r="E788" s="9"/>
      <c r="F788" s="10"/>
      <c r="G788" s="35"/>
      <c r="H788" s="35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</row>
    <row r="789" spans="1:21">
      <c r="A789" s="11"/>
      <c r="B789" s="11"/>
      <c r="C789" s="11"/>
      <c r="D789" s="35"/>
      <c r="E789" s="9"/>
      <c r="F789" s="10"/>
      <c r="G789" s="35"/>
      <c r="H789" s="35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</row>
    <row r="790" spans="1:21">
      <c r="A790" s="11"/>
      <c r="B790" s="11"/>
      <c r="C790" s="11"/>
      <c r="D790" s="35"/>
      <c r="E790" s="9"/>
      <c r="F790" s="10"/>
      <c r="G790" s="35"/>
      <c r="H790" s="35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</row>
    <row r="791" spans="1:21">
      <c r="A791" s="11"/>
      <c r="B791" s="11"/>
      <c r="C791" s="11"/>
      <c r="D791" s="35"/>
      <c r="E791" s="9"/>
      <c r="F791" s="10"/>
      <c r="G791" s="35"/>
      <c r="H791" s="35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</row>
    <row r="792" spans="1:21">
      <c r="A792" s="11"/>
      <c r="B792" s="11"/>
      <c r="C792" s="11"/>
      <c r="D792" s="35"/>
      <c r="E792" s="9"/>
      <c r="F792" s="10"/>
      <c r="G792" s="35"/>
      <c r="H792" s="35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</row>
    <row r="793" spans="1:21">
      <c r="A793" s="11"/>
      <c r="B793" s="11"/>
      <c r="C793" s="11"/>
      <c r="D793" s="35"/>
      <c r="E793" s="9"/>
      <c r="F793" s="10"/>
      <c r="G793" s="35"/>
      <c r="H793" s="35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</row>
    <row r="794" spans="1:21">
      <c r="A794" s="11"/>
      <c r="B794" s="11"/>
      <c r="C794" s="11"/>
      <c r="D794" s="35"/>
      <c r="E794" s="9"/>
      <c r="F794" s="10"/>
      <c r="G794" s="35"/>
      <c r="H794" s="35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</row>
    <row r="795" spans="1:21">
      <c r="A795" s="11"/>
      <c r="B795" s="11"/>
      <c r="C795" s="11"/>
      <c r="D795" s="35"/>
      <c r="E795" s="9"/>
      <c r="F795" s="10"/>
      <c r="G795" s="35"/>
      <c r="H795" s="35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</row>
    <row r="796" spans="1:21">
      <c r="A796" s="11"/>
      <c r="B796" s="11"/>
      <c r="C796" s="11"/>
      <c r="D796" s="35"/>
      <c r="E796" s="9"/>
      <c r="F796" s="10"/>
      <c r="G796" s="35"/>
      <c r="H796" s="35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</row>
    <row r="797" spans="1:21">
      <c r="A797" s="11"/>
      <c r="B797" s="11"/>
      <c r="C797" s="11"/>
      <c r="D797" s="35"/>
      <c r="E797" s="9"/>
      <c r="F797" s="10"/>
      <c r="G797" s="35"/>
      <c r="H797" s="35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</row>
    <row r="798" spans="1:21">
      <c r="A798" s="11"/>
      <c r="B798" s="11"/>
      <c r="C798" s="11"/>
      <c r="D798" s="35"/>
      <c r="E798" s="9"/>
      <c r="F798" s="10"/>
      <c r="G798" s="35"/>
      <c r="H798" s="35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</row>
    <row r="799" spans="1:21">
      <c r="A799" s="11"/>
      <c r="B799" s="11"/>
      <c r="C799" s="11"/>
      <c r="D799" s="35"/>
      <c r="E799" s="9"/>
      <c r="F799" s="10"/>
      <c r="G799" s="35"/>
      <c r="H799" s="35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</row>
    <row r="800" spans="1:21">
      <c r="A800" s="11"/>
      <c r="B800" s="11"/>
      <c r="C800" s="11"/>
      <c r="D800" s="35"/>
      <c r="E800" s="9"/>
      <c r="F800" s="10"/>
      <c r="G800" s="35"/>
      <c r="H800" s="35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</row>
    <row r="801" spans="1:21">
      <c r="A801" s="11"/>
      <c r="B801" s="11"/>
      <c r="C801" s="11"/>
      <c r="D801" s="35"/>
      <c r="E801" s="9"/>
      <c r="F801" s="10"/>
      <c r="G801" s="35"/>
      <c r="H801" s="35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</row>
    <row r="802" spans="1:21">
      <c r="A802" s="11"/>
      <c r="B802" s="11"/>
      <c r="C802" s="11"/>
      <c r="D802" s="35"/>
      <c r="E802" s="9"/>
      <c r="F802" s="10"/>
      <c r="G802" s="35"/>
      <c r="H802" s="35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</row>
    <row r="803" spans="1:21">
      <c r="A803" s="11"/>
      <c r="B803" s="11"/>
      <c r="C803" s="11"/>
      <c r="D803" s="35"/>
      <c r="E803" s="9"/>
      <c r="F803" s="10"/>
      <c r="G803" s="35"/>
      <c r="H803" s="35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</row>
    <row r="804" spans="1:21">
      <c r="A804" s="11"/>
      <c r="B804" s="11"/>
      <c r="C804" s="11"/>
      <c r="D804" s="35"/>
      <c r="E804" s="9"/>
      <c r="F804" s="10"/>
      <c r="G804" s="35"/>
      <c r="H804" s="35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</row>
    <row r="805" spans="1:21">
      <c r="A805" s="11"/>
      <c r="B805" s="11"/>
      <c r="C805" s="11"/>
      <c r="D805" s="35"/>
      <c r="E805" s="9"/>
      <c r="F805" s="10"/>
      <c r="G805" s="35"/>
      <c r="H805" s="35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</row>
    <row r="806" spans="1:21">
      <c r="A806" s="11"/>
      <c r="B806" s="11"/>
      <c r="C806" s="11"/>
      <c r="D806" s="35"/>
      <c r="E806" s="9"/>
      <c r="F806" s="10"/>
      <c r="G806" s="35"/>
      <c r="H806" s="35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</row>
    <row r="807" spans="1:21">
      <c r="A807" s="11"/>
      <c r="B807" s="11"/>
      <c r="C807" s="11"/>
      <c r="D807" s="35"/>
      <c r="E807" s="9"/>
      <c r="F807" s="10"/>
      <c r="G807" s="35"/>
      <c r="H807" s="35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</row>
    <row r="808" spans="1:21">
      <c r="A808" s="11"/>
      <c r="B808" s="11"/>
      <c r="C808" s="11"/>
      <c r="D808" s="35"/>
      <c r="E808" s="9"/>
      <c r="F808" s="10"/>
      <c r="G808" s="35"/>
      <c r="H808" s="35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</row>
    <row r="809" spans="1:21">
      <c r="A809" s="11"/>
      <c r="B809" s="11"/>
      <c r="C809" s="11"/>
      <c r="D809" s="35"/>
      <c r="E809" s="9"/>
      <c r="F809" s="10"/>
      <c r="G809" s="35"/>
      <c r="H809" s="35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</row>
    <row r="810" spans="1:21">
      <c r="A810" s="11"/>
      <c r="B810" s="11"/>
      <c r="C810" s="11"/>
      <c r="D810" s="35"/>
      <c r="E810" s="9"/>
      <c r="F810" s="10"/>
      <c r="G810" s="35"/>
      <c r="H810" s="35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</row>
    <row r="811" spans="1:21">
      <c r="A811" s="11"/>
      <c r="B811" s="11"/>
      <c r="C811" s="11"/>
      <c r="D811" s="35"/>
      <c r="E811" s="9"/>
      <c r="F811" s="10"/>
      <c r="G811" s="35"/>
      <c r="H811" s="35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</row>
    <row r="812" spans="1:21">
      <c r="A812" s="11"/>
      <c r="B812" s="11"/>
      <c r="C812" s="11"/>
      <c r="D812" s="35"/>
      <c r="E812" s="9"/>
      <c r="F812" s="10"/>
      <c r="G812" s="35"/>
      <c r="H812" s="35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</row>
    <row r="813" spans="1:21">
      <c r="A813" s="11"/>
      <c r="B813" s="11"/>
      <c r="C813" s="11"/>
      <c r="D813" s="35"/>
      <c r="E813" s="9"/>
      <c r="F813" s="10"/>
      <c r="G813" s="35"/>
      <c r="H813" s="35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</row>
    <row r="814" spans="1:21">
      <c r="A814" s="11"/>
      <c r="B814" s="11"/>
      <c r="C814" s="11"/>
      <c r="D814" s="35"/>
      <c r="E814" s="9"/>
      <c r="F814" s="10"/>
      <c r="G814" s="35"/>
      <c r="H814" s="35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</row>
    <row r="815" spans="1:21">
      <c r="A815" s="11"/>
      <c r="B815" s="11"/>
      <c r="C815" s="11"/>
      <c r="D815" s="35"/>
      <c r="E815" s="9"/>
      <c r="F815" s="10"/>
      <c r="G815" s="35"/>
      <c r="H815" s="35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</row>
    <row r="816" spans="1:21">
      <c r="A816" s="11"/>
      <c r="B816" s="11"/>
      <c r="C816" s="11"/>
      <c r="D816" s="35"/>
      <c r="E816" s="9"/>
      <c r="F816" s="10"/>
      <c r="G816" s="35"/>
      <c r="H816" s="35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</row>
    <row r="817" spans="1:21">
      <c r="A817" s="11"/>
      <c r="B817" s="11"/>
      <c r="C817" s="11"/>
      <c r="D817" s="35"/>
      <c r="E817" s="9"/>
      <c r="F817" s="10"/>
      <c r="G817" s="35"/>
      <c r="H817" s="35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</row>
    <row r="818" spans="1:21">
      <c r="A818" s="11"/>
      <c r="B818" s="11"/>
      <c r="C818" s="11"/>
      <c r="D818" s="35"/>
      <c r="E818" s="9"/>
      <c r="F818" s="10"/>
      <c r="G818" s="35"/>
      <c r="H818" s="35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</row>
    <row r="819" spans="1:21">
      <c r="A819" s="11"/>
      <c r="B819" s="11"/>
      <c r="C819" s="11"/>
      <c r="D819" s="35"/>
      <c r="E819" s="9"/>
      <c r="F819" s="10"/>
      <c r="G819" s="35"/>
      <c r="H819" s="35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</row>
    <row r="820" spans="1:21">
      <c r="A820" s="11"/>
      <c r="B820" s="11"/>
      <c r="C820" s="11"/>
      <c r="D820" s="35"/>
      <c r="E820" s="9"/>
      <c r="F820" s="10"/>
      <c r="G820" s="35"/>
      <c r="H820" s="35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</row>
    <row r="821" spans="1:21">
      <c r="A821" s="11"/>
      <c r="B821" s="11"/>
      <c r="C821" s="11"/>
      <c r="D821" s="35"/>
      <c r="E821" s="9"/>
      <c r="F821" s="10"/>
      <c r="G821" s="35"/>
      <c r="H821" s="35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</row>
    <row r="822" spans="1:21">
      <c r="A822" s="11"/>
      <c r="B822" s="11"/>
      <c r="C822" s="11"/>
      <c r="D822" s="35"/>
      <c r="E822" s="9"/>
      <c r="F822" s="10"/>
      <c r="G822" s="35"/>
      <c r="H822" s="35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</row>
    <row r="823" spans="1:21">
      <c r="A823" s="11"/>
      <c r="B823" s="11"/>
      <c r="C823" s="11"/>
      <c r="D823" s="35"/>
      <c r="E823" s="9"/>
      <c r="F823" s="10"/>
      <c r="G823" s="35"/>
      <c r="H823" s="35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</row>
    <row r="824" spans="1:21">
      <c r="A824" s="11"/>
      <c r="B824" s="11"/>
      <c r="C824" s="11"/>
      <c r="D824" s="35"/>
      <c r="E824" s="9"/>
      <c r="F824" s="10"/>
      <c r="G824" s="35"/>
      <c r="H824" s="35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</row>
    <row r="825" spans="1:21">
      <c r="A825" s="11"/>
      <c r="B825" s="11"/>
      <c r="C825" s="11"/>
      <c r="D825" s="35"/>
      <c r="E825" s="9"/>
      <c r="F825" s="10"/>
      <c r="G825" s="35"/>
      <c r="H825" s="35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</row>
    <row r="826" spans="1:21">
      <c r="A826" s="11"/>
      <c r="B826" s="11"/>
      <c r="C826" s="11"/>
      <c r="D826" s="35"/>
      <c r="E826" s="9"/>
      <c r="F826" s="10"/>
      <c r="G826" s="35"/>
      <c r="H826" s="35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</row>
    <row r="827" spans="1:21">
      <c r="A827" s="11"/>
      <c r="B827" s="11"/>
      <c r="C827" s="11"/>
      <c r="D827" s="35"/>
      <c r="E827" s="9"/>
      <c r="F827" s="10"/>
      <c r="G827" s="35"/>
      <c r="H827" s="35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</row>
    <row r="828" spans="1:21">
      <c r="A828" s="11"/>
      <c r="B828" s="11"/>
      <c r="C828" s="11"/>
      <c r="D828" s="35"/>
      <c r="E828" s="9"/>
      <c r="F828" s="10"/>
      <c r="G828" s="35"/>
      <c r="H828" s="35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</row>
    <row r="829" spans="1:21">
      <c r="A829" s="11"/>
      <c r="B829" s="11"/>
      <c r="C829" s="11"/>
      <c r="D829" s="35"/>
      <c r="E829" s="9"/>
      <c r="F829" s="10"/>
      <c r="G829" s="35"/>
      <c r="H829" s="35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</row>
    <row r="830" spans="1:21">
      <c r="A830" s="11"/>
      <c r="B830" s="11"/>
      <c r="C830" s="11"/>
      <c r="D830" s="35"/>
      <c r="E830" s="9"/>
      <c r="F830" s="10"/>
      <c r="G830" s="35"/>
      <c r="H830" s="35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</row>
    <row r="831" spans="1:21">
      <c r="A831" s="11"/>
      <c r="B831" s="11"/>
      <c r="C831" s="11"/>
      <c r="D831" s="35"/>
      <c r="E831" s="9"/>
      <c r="F831" s="10"/>
      <c r="G831" s="35"/>
      <c r="H831" s="35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</row>
    <row r="832" spans="1:21">
      <c r="A832" s="11"/>
      <c r="B832" s="11"/>
      <c r="C832" s="11"/>
      <c r="D832" s="35"/>
      <c r="E832" s="9"/>
      <c r="F832" s="10"/>
      <c r="G832" s="35"/>
      <c r="H832" s="35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</row>
    <row r="833" spans="1:21">
      <c r="A833" s="11"/>
      <c r="B833" s="11"/>
      <c r="C833" s="11"/>
      <c r="D833" s="35"/>
      <c r="E833" s="9"/>
      <c r="F833" s="10"/>
      <c r="G833" s="35"/>
      <c r="H833" s="35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</row>
    <row r="834" spans="1:21">
      <c r="A834" s="11"/>
      <c r="B834" s="11"/>
      <c r="C834" s="11"/>
      <c r="D834" s="35"/>
      <c r="E834" s="9"/>
      <c r="F834" s="10"/>
      <c r="G834" s="35"/>
      <c r="H834" s="35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</row>
    <row r="835" spans="1:21">
      <c r="A835" s="11"/>
      <c r="B835" s="11"/>
      <c r="C835" s="11"/>
      <c r="D835" s="35"/>
      <c r="E835" s="9"/>
      <c r="F835" s="10"/>
      <c r="G835" s="35"/>
      <c r="H835" s="35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</row>
    <row r="836" spans="1:21">
      <c r="A836" s="11"/>
      <c r="B836" s="11"/>
      <c r="C836" s="11"/>
      <c r="D836" s="35"/>
      <c r="E836" s="9"/>
      <c r="F836" s="10"/>
      <c r="G836" s="35"/>
      <c r="H836" s="35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</row>
    <row r="837" spans="1:21">
      <c r="A837" s="11"/>
      <c r="B837" s="11"/>
      <c r="C837" s="11"/>
      <c r="D837" s="35"/>
      <c r="E837" s="9"/>
      <c r="F837" s="10"/>
      <c r="G837" s="35"/>
      <c r="H837" s="35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</row>
    <row r="838" spans="1:21">
      <c r="A838" s="11"/>
      <c r="B838" s="11"/>
      <c r="C838" s="11"/>
      <c r="D838" s="35"/>
      <c r="E838" s="9"/>
      <c r="F838" s="10"/>
      <c r="G838" s="35"/>
      <c r="H838" s="35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</row>
    <row r="839" spans="1:21">
      <c r="A839" s="11"/>
      <c r="B839" s="11"/>
      <c r="C839" s="11"/>
      <c r="D839" s="35"/>
      <c r="E839" s="9"/>
      <c r="F839" s="10"/>
      <c r="G839" s="35"/>
      <c r="H839" s="35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</row>
    <row r="840" spans="1:21">
      <c r="A840" s="11"/>
      <c r="B840" s="11"/>
      <c r="C840" s="11"/>
      <c r="D840" s="35"/>
      <c r="E840" s="9"/>
      <c r="F840" s="10"/>
      <c r="G840" s="35"/>
      <c r="H840" s="35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</row>
    <row r="841" spans="1:21">
      <c r="A841" s="11"/>
      <c r="B841" s="11"/>
      <c r="C841" s="11"/>
      <c r="D841" s="35"/>
      <c r="E841" s="9"/>
      <c r="F841" s="10"/>
      <c r="G841" s="35"/>
      <c r="H841" s="35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</row>
    <row r="842" spans="1:21">
      <c r="A842" s="11"/>
      <c r="B842" s="11"/>
      <c r="C842" s="11"/>
      <c r="D842" s="35"/>
      <c r="E842" s="9"/>
      <c r="F842" s="10"/>
      <c r="G842" s="35"/>
      <c r="H842" s="35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</row>
    <row r="843" spans="1:21">
      <c r="A843" s="11"/>
      <c r="B843" s="11"/>
      <c r="C843" s="11"/>
      <c r="D843" s="35"/>
      <c r="E843" s="9"/>
      <c r="F843" s="10"/>
      <c r="G843" s="35"/>
      <c r="H843" s="35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</row>
    <row r="844" spans="1:21">
      <c r="A844" s="11"/>
      <c r="B844" s="11"/>
      <c r="C844" s="11"/>
      <c r="D844" s="35"/>
      <c r="E844" s="9"/>
      <c r="F844" s="10"/>
      <c r="G844" s="35"/>
      <c r="H844" s="35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</row>
    <row r="845" spans="1:21">
      <c r="A845" s="11"/>
      <c r="B845" s="11"/>
      <c r="C845" s="11"/>
      <c r="D845" s="35"/>
      <c r="E845" s="9"/>
      <c r="F845" s="10"/>
      <c r="G845" s="35"/>
      <c r="H845" s="35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</row>
    <row r="846" spans="1:21">
      <c r="A846" s="11"/>
      <c r="B846" s="11"/>
      <c r="C846" s="11"/>
      <c r="D846" s="35"/>
      <c r="E846" s="9"/>
      <c r="F846" s="10"/>
      <c r="G846" s="35"/>
      <c r="H846" s="35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</row>
    <row r="847" spans="1:21">
      <c r="A847" s="11"/>
      <c r="B847" s="11"/>
      <c r="C847" s="11"/>
      <c r="D847" s="35"/>
      <c r="E847" s="9"/>
      <c r="F847" s="10"/>
      <c r="G847" s="35"/>
      <c r="H847" s="35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</row>
    <row r="848" spans="1:21">
      <c r="A848" s="11"/>
      <c r="B848" s="11"/>
      <c r="C848" s="11"/>
      <c r="D848" s="35"/>
      <c r="E848" s="9"/>
      <c r="F848" s="10"/>
      <c r="G848" s="35"/>
      <c r="H848" s="35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</row>
    <row r="849" spans="1:21">
      <c r="A849" s="11"/>
      <c r="B849" s="11"/>
      <c r="C849" s="11"/>
      <c r="D849" s="35"/>
      <c r="E849" s="9"/>
      <c r="F849" s="10"/>
      <c r="G849" s="35"/>
      <c r="H849" s="35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</row>
    <row r="850" spans="1:21">
      <c r="A850" s="11"/>
      <c r="B850" s="11"/>
      <c r="C850" s="11"/>
      <c r="D850" s="35"/>
      <c r="E850" s="9"/>
      <c r="F850" s="10"/>
      <c r="G850" s="35"/>
      <c r="H850" s="35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</row>
    <row r="851" spans="1:21">
      <c r="A851" s="11"/>
      <c r="B851" s="11"/>
      <c r="C851" s="11"/>
      <c r="D851" s="35"/>
      <c r="E851" s="9"/>
      <c r="F851" s="10"/>
      <c r="G851" s="35"/>
      <c r="H851" s="35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</row>
    <row r="852" spans="1:21">
      <c r="A852" s="11"/>
      <c r="B852" s="11"/>
      <c r="C852" s="11"/>
      <c r="D852" s="35"/>
      <c r="E852" s="9"/>
      <c r="F852" s="10"/>
      <c r="G852" s="35"/>
      <c r="H852" s="35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</row>
    <row r="853" spans="1:21">
      <c r="A853" s="11"/>
      <c r="B853" s="11"/>
      <c r="C853" s="11"/>
      <c r="D853" s="35"/>
      <c r="E853" s="9"/>
      <c r="F853" s="10"/>
      <c r="G853" s="35"/>
      <c r="H853" s="35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</row>
    <row r="854" spans="1:21">
      <c r="A854" s="11"/>
      <c r="B854" s="11"/>
      <c r="C854" s="11"/>
      <c r="D854" s="35"/>
      <c r="E854" s="9"/>
      <c r="F854" s="10"/>
      <c r="G854" s="35"/>
      <c r="H854" s="35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</row>
    <row r="855" spans="1:21">
      <c r="A855" s="11"/>
      <c r="B855" s="11"/>
      <c r="C855" s="11"/>
      <c r="D855" s="35"/>
      <c r="E855" s="9"/>
      <c r="F855" s="10"/>
      <c r="G855" s="35"/>
      <c r="H855" s="35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</row>
    <row r="856" spans="1:21">
      <c r="A856" s="11"/>
      <c r="B856" s="11"/>
      <c r="C856" s="11"/>
      <c r="D856" s="35"/>
      <c r="E856" s="9"/>
      <c r="F856" s="10"/>
      <c r="G856" s="35"/>
      <c r="H856" s="35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</row>
    <row r="857" spans="1:21">
      <c r="A857" s="11"/>
      <c r="B857" s="11"/>
      <c r="C857" s="11"/>
      <c r="D857" s="35"/>
      <c r="E857" s="9"/>
      <c r="F857" s="10"/>
      <c r="G857" s="35"/>
      <c r="H857" s="35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</row>
    <row r="858" spans="1:21">
      <c r="A858" s="11"/>
      <c r="B858" s="11"/>
      <c r="C858" s="11"/>
      <c r="D858" s="35"/>
      <c r="E858" s="9"/>
      <c r="F858" s="10"/>
      <c r="G858" s="35"/>
      <c r="H858" s="35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</row>
    <row r="859" spans="1:21">
      <c r="A859" s="11"/>
      <c r="B859" s="11"/>
      <c r="C859" s="11"/>
      <c r="D859" s="35"/>
      <c r="E859" s="9"/>
      <c r="F859" s="10"/>
      <c r="G859" s="35"/>
      <c r="H859" s="35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</row>
    <row r="860" spans="1:21">
      <c r="A860" s="11"/>
      <c r="B860" s="11"/>
      <c r="C860" s="11"/>
      <c r="D860" s="35"/>
      <c r="E860" s="9"/>
      <c r="F860" s="10"/>
      <c r="G860" s="35"/>
      <c r="H860" s="35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</row>
    <row r="861" spans="1:21">
      <c r="A861" s="11"/>
      <c r="B861" s="11"/>
      <c r="C861" s="11"/>
      <c r="D861" s="35"/>
      <c r="E861" s="9"/>
      <c r="F861" s="10"/>
      <c r="G861" s="35"/>
      <c r="H861" s="35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</row>
    <row r="862" spans="1:21">
      <c r="A862" s="11"/>
      <c r="B862" s="11"/>
      <c r="C862" s="11"/>
      <c r="D862" s="35"/>
      <c r="E862" s="9"/>
      <c r="F862" s="10"/>
      <c r="G862" s="35"/>
      <c r="H862" s="35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</row>
    <row r="863" spans="1:21">
      <c r="A863" s="11"/>
      <c r="B863" s="11"/>
      <c r="C863" s="11"/>
      <c r="D863" s="35"/>
      <c r="E863" s="9"/>
      <c r="F863" s="10"/>
      <c r="G863" s="35"/>
      <c r="H863" s="35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</row>
    <row r="864" spans="1:21">
      <c r="A864" s="11"/>
      <c r="B864" s="11"/>
      <c r="C864" s="11"/>
      <c r="D864" s="35"/>
      <c r="E864" s="9"/>
      <c r="F864" s="10"/>
      <c r="G864" s="35"/>
      <c r="H864" s="35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</row>
    <row r="865" spans="1:21">
      <c r="A865" s="11"/>
      <c r="B865" s="11"/>
      <c r="C865" s="11"/>
      <c r="D865" s="35"/>
      <c r="E865" s="9"/>
      <c r="F865" s="10"/>
      <c r="G865" s="35"/>
      <c r="H865" s="35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</row>
    <row r="866" spans="1:21">
      <c r="A866" s="11"/>
      <c r="B866" s="11"/>
      <c r="C866" s="11"/>
      <c r="D866" s="35"/>
      <c r="E866" s="9"/>
      <c r="F866" s="10"/>
      <c r="G866" s="35"/>
      <c r="H866" s="35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</row>
    <row r="867" spans="1:21">
      <c r="A867" s="11"/>
      <c r="B867" s="11"/>
      <c r="C867" s="11"/>
      <c r="D867" s="35"/>
      <c r="E867" s="9"/>
      <c r="F867" s="10"/>
      <c r="G867" s="35"/>
      <c r="H867" s="35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</row>
    <row r="868" spans="1:21">
      <c r="A868" s="11"/>
      <c r="B868" s="11"/>
      <c r="C868" s="11"/>
      <c r="D868" s="35"/>
      <c r="E868" s="9"/>
      <c r="F868" s="10"/>
      <c r="G868" s="35"/>
      <c r="H868" s="35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</row>
    <row r="869" spans="1:21">
      <c r="A869" s="11"/>
      <c r="B869" s="11"/>
      <c r="C869" s="11"/>
      <c r="D869" s="35"/>
      <c r="E869" s="9"/>
      <c r="F869" s="10"/>
      <c r="G869" s="35"/>
      <c r="H869" s="35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</row>
    <row r="870" spans="1:21">
      <c r="A870" s="11"/>
      <c r="B870" s="11"/>
      <c r="C870" s="11"/>
      <c r="D870" s="35"/>
      <c r="E870" s="9"/>
      <c r="F870" s="10"/>
      <c r="G870" s="35"/>
      <c r="H870" s="35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</row>
    <row r="871" spans="1:21">
      <c r="A871" s="11"/>
      <c r="B871" s="11"/>
      <c r="C871" s="11"/>
      <c r="D871" s="35"/>
      <c r="E871" s="9"/>
      <c r="F871" s="10"/>
      <c r="G871" s="35"/>
      <c r="H871" s="35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</row>
    <row r="872" spans="1:21">
      <c r="A872" s="11"/>
      <c r="B872" s="11"/>
      <c r="C872" s="11"/>
      <c r="D872" s="35"/>
      <c r="E872" s="9"/>
      <c r="F872" s="10"/>
      <c r="G872" s="35"/>
      <c r="H872" s="35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</row>
    <row r="873" spans="1:21">
      <c r="A873" s="11"/>
      <c r="B873" s="11"/>
      <c r="C873" s="11"/>
      <c r="D873" s="35"/>
      <c r="E873" s="9"/>
      <c r="F873" s="10"/>
      <c r="G873" s="35"/>
      <c r="H873" s="35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</row>
    <row r="874" spans="1:21">
      <c r="A874" s="11"/>
      <c r="B874" s="11"/>
      <c r="C874" s="11"/>
      <c r="D874" s="35"/>
      <c r="E874" s="9"/>
      <c r="F874" s="10"/>
      <c r="G874" s="35"/>
      <c r="H874" s="35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</row>
    <row r="875" spans="1:21">
      <c r="A875" s="11"/>
      <c r="B875" s="11"/>
      <c r="C875" s="11"/>
      <c r="D875" s="35"/>
      <c r="E875" s="9"/>
      <c r="F875" s="10"/>
      <c r="G875" s="35"/>
      <c r="H875" s="35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</row>
    <row r="876" spans="1:21">
      <c r="A876" s="11"/>
      <c r="B876" s="11"/>
      <c r="C876" s="11"/>
      <c r="D876" s="35"/>
      <c r="E876" s="9"/>
      <c r="F876" s="10"/>
      <c r="G876" s="35"/>
      <c r="H876" s="35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</row>
    <row r="877" spans="1:21">
      <c r="A877" s="11"/>
      <c r="B877" s="11"/>
      <c r="C877" s="11"/>
      <c r="D877" s="35"/>
      <c r="E877" s="9"/>
      <c r="F877" s="10"/>
      <c r="G877" s="35"/>
      <c r="H877" s="35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</row>
    <row r="878" spans="1:21">
      <c r="A878" s="11"/>
      <c r="B878" s="11"/>
      <c r="C878" s="11"/>
      <c r="D878" s="35"/>
      <c r="E878" s="9"/>
      <c r="F878" s="10"/>
      <c r="G878" s="35"/>
      <c r="H878" s="35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</row>
    <row r="879" spans="1:21">
      <c r="A879" s="11"/>
      <c r="B879" s="11"/>
      <c r="C879" s="11"/>
      <c r="D879" s="35"/>
      <c r="E879" s="9"/>
      <c r="F879" s="10"/>
      <c r="G879" s="35"/>
      <c r="H879" s="35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</row>
    <row r="880" spans="1:21">
      <c r="A880" s="11"/>
      <c r="B880" s="11"/>
      <c r="C880" s="11"/>
      <c r="D880" s="35"/>
      <c r="E880" s="9"/>
      <c r="F880" s="10"/>
      <c r="G880" s="35"/>
      <c r="H880" s="35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</row>
    <row r="881" spans="1:21">
      <c r="A881" s="11"/>
      <c r="B881" s="11"/>
      <c r="C881" s="11"/>
      <c r="D881" s="35"/>
      <c r="E881" s="9"/>
      <c r="F881" s="10"/>
      <c r="G881" s="35"/>
      <c r="H881" s="35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</row>
    <row r="882" spans="1:21">
      <c r="A882" s="11"/>
      <c r="B882" s="11"/>
      <c r="C882" s="11"/>
      <c r="D882" s="35"/>
      <c r="E882" s="9"/>
      <c r="F882" s="10"/>
      <c r="G882" s="35"/>
      <c r="H882" s="35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</row>
    <row r="883" spans="1:21">
      <c r="A883" s="11"/>
      <c r="B883" s="11"/>
      <c r="C883" s="11"/>
      <c r="D883" s="35"/>
      <c r="E883" s="9"/>
      <c r="F883" s="10"/>
      <c r="G883" s="35"/>
      <c r="H883" s="35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</row>
    <row r="884" spans="1:21">
      <c r="A884" s="11"/>
      <c r="B884" s="11"/>
      <c r="C884" s="11"/>
      <c r="D884" s="35"/>
      <c r="E884" s="9"/>
      <c r="F884" s="10"/>
      <c r="G884" s="35"/>
      <c r="H884" s="35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</row>
    <row r="885" spans="1:21">
      <c r="A885" s="11"/>
      <c r="B885" s="11"/>
      <c r="C885" s="11"/>
      <c r="D885" s="35"/>
      <c r="E885" s="9"/>
      <c r="F885" s="10"/>
      <c r="G885" s="35"/>
      <c r="H885" s="35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</row>
    <row r="886" spans="1:21">
      <c r="A886" s="11"/>
      <c r="B886" s="11"/>
      <c r="C886" s="11"/>
      <c r="D886" s="35"/>
      <c r="E886" s="9"/>
      <c r="F886" s="10"/>
      <c r="G886" s="35"/>
      <c r="H886" s="35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</row>
    <row r="887" spans="1:21">
      <c r="A887" s="11"/>
      <c r="B887" s="11"/>
      <c r="C887" s="11"/>
      <c r="D887" s="35"/>
      <c r="E887" s="9"/>
      <c r="F887" s="10"/>
      <c r="G887" s="35"/>
      <c r="H887" s="35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</row>
    <row r="888" spans="1:21">
      <c r="A888" s="11"/>
      <c r="B888" s="11"/>
      <c r="C888" s="11"/>
      <c r="D888" s="35"/>
      <c r="E888" s="9"/>
      <c r="F888" s="10"/>
      <c r="G888" s="35"/>
      <c r="H888" s="35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</row>
    <row r="889" spans="1:21">
      <c r="A889" s="11"/>
      <c r="B889" s="11"/>
      <c r="C889" s="11"/>
      <c r="D889" s="35"/>
      <c r="E889" s="9"/>
      <c r="F889" s="10"/>
      <c r="G889" s="35"/>
      <c r="H889" s="35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</row>
    <row r="890" spans="1:21">
      <c r="A890" s="11"/>
      <c r="B890" s="11"/>
      <c r="C890" s="11"/>
      <c r="D890" s="35"/>
      <c r="E890" s="9"/>
      <c r="F890" s="10"/>
      <c r="G890" s="35"/>
      <c r="H890" s="35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</row>
    <row r="891" spans="1:21">
      <c r="A891" s="11"/>
      <c r="B891" s="11"/>
      <c r="C891" s="11"/>
      <c r="D891" s="35"/>
      <c r="E891" s="9"/>
      <c r="F891" s="10"/>
      <c r="G891" s="35"/>
      <c r="H891" s="35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</row>
    <row r="892" spans="1:21">
      <c r="A892" s="11"/>
      <c r="B892" s="11"/>
      <c r="C892" s="11"/>
      <c r="D892" s="35"/>
      <c r="E892" s="9"/>
      <c r="F892" s="10"/>
      <c r="G892" s="35"/>
      <c r="H892" s="35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</row>
    <row r="893" spans="1:21">
      <c r="A893" s="11"/>
      <c r="B893" s="11"/>
      <c r="C893" s="11"/>
      <c r="D893" s="35"/>
      <c r="E893" s="9"/>
      <c r="F893" s="10"/>
      <c r="G893" s="35"/>
      <c r="H893" s="35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</row>
    <row r="894" spans="1:21">
      <c r="A894" s="11"/>
      <c r="B894" s="11"/>
      <c r="C894" s="11"/>
      <c r="D894" s="35"/>
      <c r="E894" s="9"/>
      <c r="F894" s="10"/>
      <c r="G894" s="35"/>
      <c r="H894" s="35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</row>
    <row r="895" spans="1:21">
      <c r="A895" s="11"/>
      <c r="B895" s="11"/>
      <c r="C895" s="11"/>
      <c r="D895" s="35"/>
      <c r="E895" s="9"/>
      <c r="F895" s="10"/>
      <c r="G895" s="35"/>
      <c r="H895" s="35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</row>
    <row r="896" spans="1:21">
      <c r="A896" s="11"/>
      <c r="B896" s="11"/>
      <c r="C896" s="11"/>
      <c r="D896" s="35"/>
      <c r="E896" s="9"/>
      <c r="F896" s="10"/>
      <c r="G896" s="35"/>
      <c r="H896" s="35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</row>
    <row r="897" spans="1:21">
      <c r="A897" s="11"/>
      <c r="B897" s="11"/>
      <c r="C897" s="11"/>
      <c r="D897" s="35"/>
      <c r="E897" s="9"/>
      <c r="F897" s="10"/>
      <c r="G897" s="35"/>
      <c r="H897" s="35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</row>
    <row r="898" spans="1:21">
      <c r="A898" s="11"/>
      <c r="B898" s="11"/>
      <c r="C898" s="11"/>
      <c r="D898" s="35"/>
      <c r="E898" s="9"/>
      <c r="F898" s="10"/>
      <c r="G898" s="35"/>
      <c r="H898" s="35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</row>
    <row r="899" spans="1:21">
      <c r="A899" s="11"/>
      <c r="B899" s="11"/>
      <c r="C899" s="11"/>
      <c r="D899" s="35"/>
      <c r="E899" s="9"/>
      <c r="F899" s="10"/>
      <c r="G899" s="35"/>
      <c r="H899" s="35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</row>
    <row r="900" spans="1:21">
      <c r="A900" s="11"/>
      <c r="B900" s="11"/>
      <c r="C900" s="11"/>
      <c r="D900" s="35"/>
      <c r="E900" s="9"/>
      <c r="F900" s="10"/>
      <c r="G900" s="35"/>
      <c r="H900" s="35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</row>
    <row r="901" spans="1:21">
      <c r="A901" s="11"/>
      <c r="B901" s="11"/>
      <c r="C901" s="11"/>
      <c r="D901" s="35"/>
      <c r="E901" s="9"/>
      <c r="F901" s="10"/>
      <c r="G901" s="35"/>
      <c r="H901" s="35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</row>
    <row r="902" spans="1:21">
      <c r="A902" s="11"/>
      <c r="B902" s="11"/>
      <c r="C902" s="11"/>
      <c r="D902" s="35"/>
      <c r="E902" s="9"/>
      <c r="F902" s="10"/>
      <c r="G902" s="35"/>
      <c r="H902" s="35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</row>
    <row r="903" spans="1:21">
      <c r="A903" s="11"/>
      <c r="B903" s="11"/>
      <c r="C903" s="11"/>
      <c r="D903" s="35"/>
      <c r="E903" s="9"/>
      <c r="F903" s="10"/>
      <c r="G903" s="35"/>
      <c r="H903" s="35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</row>
    <row r="904" spans="1:21">
      <c r="A904" s="11"/>
      <c r="B904" s="11"/>
      <c r="C904" s="11"/>
      <c r="D904" s="35"/>
      <c r="E904" s="9"/>
      <c r="F904" s="10"/>
      <c r="G904" s="35"/>
      <c r="H904" s="35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</row>
    <row r="905" spans="1:21">
      <c r="A905" s="11"/>
      <c r="B905" s="11"/>
      <c r="C905" s="11"/>
      <c r="D905" s="35"/>
      <c r="E905" s="9"/>
      <c r="F905" s="10"/>
      <c r="G905" s="35"/>
      <c r="H905" s="35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</row>
    <row r="906" spans="1:21">
      <c r="A906" s="11"/>
      <c r="B906" s="11"/>
      <c r="C906" s="11"/>
      <c r="D906" s="35"/>
      <c r="E906" s="9"/>
      <c r="F906" s="10"/>
      <c r="G906" s="35"/>
      <c r="H906" s="35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</row>
    <row r="907" spans="1:21">
      <c r="A907" s="11"/>
      <c r="B907" s="11"/>
      <c r="C907" s="11"/>
      <c r="D907" s="35"/>
      <c r="E907" s="9"/>
      <c r="F907" s="10"/>
      <c r="G907" s="35"/>
      <c r="H907" s="35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</row>
    <row r="908" spans="1:21">
      <c r="A908" s="11"/>
      <c r="B908" s="11"/>
      <c r="C908" s="11"/>
      <c r="D908" s="35"/>
      <c r="E908" s="9"/>
      <c r="F908" s="10"/>
      <c r="G908" s="35"/>
      <c r="H908" s="35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</row>
    <row r="909" spans="1:21">
      <c r="A909" s="11"/>
      <c r="B909" s="11"/>
      <c r="C909" s="11"/>
      <c r="D909" s="35"/>
      <c r="E909" s="9"/>
      <c r="F909" s="10"/>
      <c r="G909" s="35"/>
      <c r="H909" s="35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</row>
    <row r="910" spans="1:21">
      <c r="A910" s="11"/>
      <c r="B910" s="11"/>
      <c r="C910" s="11"/>
      <c r="D910" s="35"/>
      <c r="E910" s="9"/>
      <c r="F910" s="10"/>
      <c r="G910" s="35"/>
      <c r="H910" s="35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</row>
    <row r="911" spans="1:21">
      <c r="A911" s="11"/>
      <c r="B911" s="11"/>
      <c r="C911" s="11"/>
      <c r="D911" s="35"/>
      <c r="E911" s="9"/>
      <c r="F911" s="10"/>
      <c r="G911" s="35"/>
      <c r="H911" s="35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</row>
    <row r="912" spans="1:21">
      <c r="A912" s="11"/>
      <c r="B912" s="11"/>
      <c r="C912" s="11"/>
      <c r="D912" s="35"/>
      <c r="E912" s="9"/>
      <c r="F912" s="10"/>
      <c r="G912" s="35"/>
      <c r="H912" s="35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</row>
    <row r="913" spans="1:21">
      <c r="A913" s="11"/>
      <c r="B913" s="11"/>
      <c r="C913" s="11"/>
      <c r="D913" s="35"/>
      <c r="E913" s="9"/>
      <c r="F913" s="10"/>
      <c r="G913" s="35"/>
      <c r="H913" s="35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</row>
    <row r="914" spans="1:21">
      <c r="A914" s="11"/>
      <c r="B914" s="11"/>
      <c r="C914" s="11"/>
      <c r="D914" s="35"/>
      <c r="E914" s="9"/>
      <c r="F914" s="10"/>
      <c r="G914" s="35"/>
      <c r="H914" s="35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</row>
    <row r="915" spans="1:21">
      <c r="A915" s="11"/>
      <c r="B915" s="11"/>
      <c r="C915" s="11"/>
      <c r="D915" s="35"/>
      <c r="E915" s="9"/>
      <c r="F915" s="10"/>
      <c r="G915" s="35"/>
      <c r="H915" s="35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</row>
    <row r="916" spans="1:21">
      <c r="A916" s="11"/>
      <c r="B916" s="11"/>
      <c r="C916" s="11"/>
      <c r="D916" s="35"/>
      <c r="E916" s="9"/>
      <c r="F916" s="10"/>
      <c r="G916" s="35"/>
      <c r="H916" s="35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</row>
    <row r="917" spans="1:21">
      <c r="A917" s="11"/>
      <c r="B917" s="11"/>
      <c r="C917" s="11"/>
      <c r="D917" s="35"/>
      <c r="E917" s="9"/>
      <c r="F917" s="10"/>
      <c r="G917" s="35"/>
      <c r="H917" s="35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</row>
    <row r="918" spans="1:21">
      <c r="A918" s="11"/>
      <c r="B918" s="11"/>
      <c r="C918" s="11"/>
      <c r="D918" s="35"/>
      <c r="E918" s="9"/>
      <c r="F918" s="10"/>
      <c r="G918" s="35"/>
      <c r="H918" s="35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</row>
    <row r="919" spans="1:21">
      <c r="A919" s="11"/>
      <c r="B919" s="11"/>
      <c r="C919" s="11"/>
      <c r="D919" s="35"/>
      <c r="E919" s="9"/>
      <c r="F919" s="10"/>
      <c r="G919" s="35"/>
      <c r="H919" s="35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</row>
    <row r="920" spans="1:21">
      <c r="A920" s="11"/>
      <c r="B920" s="11"/>
      <c r="C920" s="11"/>
      <c r="D920" s="35"/>
      <c r="E920" s="9"/>
      <c r="F920" s="10"/>
      <c r="G920" s="35"/>
      <c r="H920" s="35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</row>
    <row r="921" spans="1:21">
      <c r="A921" s="11"/>
      <c r="B921" s="11"/>
      <c r="C921" s="11"/>
      <c r="D921" s="35"/>
      <c r="E921" s="9"/>
      <c r="F921" s="10"/>
      <c r="G921" s="35"/>
      <c r="H921" s="35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</row>
    <row r="922" spans="1:21">
      <c r="A922" s="11"/>
      <c r="B922" s="11"/>
      <c r="C922" s="11"/>
      <c r="D922" s="35"/>
      <c r="E922" s="9"/>
      <c r="F922" s="10"/>
      <c r="G922" s="35"/>
      <c r="H922" s="35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</row>
    <row r="923" spans="1:21">
      <c r="A923" s="11"/>
      <c r="B923" s="11"/>
      <c r="C923" s="11"/>
      <c r="D923" s="35"/>
      <c r="E923" s="9"/>
      <c r="F923" s="10"/>
      <c r="G923" s="35"/>
      <c r="H923" s="35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</row>
    <row r="924" spans="1:21">
      <c r="A924" s="11"/>
      <c r="B924" s="11"/>
      <c r="C924" s="11"/>
      <c r="D924" s="35"/>
      <c r="E924" s="9"/>
      <c r="F924" s="10"/>
      <c r="G924" s="35"/>
      <c r="H924" s="35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</row>
    <row r="925" spans="1:21">
      <c r="A925" s="11"/>
      <c r="B925" s="11"/>
      <c r="C925" s="11"/>
      <c r="D925" s="35"/>
      <c r="E925" s="9"/>
      <c r="F925" s="10"/>
      <c r="G925" s="35"/>
      <c r="H925" s="35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</row>
    <row r="926" spans="1:21">
      <c r="A926" s="11"/>
      <c r="B926" s="11"/>
      <c r="C926" s="11"/>
      <c r="D926" s="35"/>
      <c r="E926" s="9"/>
      <c r="F926" s="10"/>
      <c r="G926" s="35"/>
      <c r="H926" s="35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</row>
    <row r="927" spans="1:21">
      <c r="A927" s="11"/>
      <c r="B927" s="11"/>
      <c r="C927" s="11"/>
      <c r="D927" s="35"/>
      <c r="E927" s="9"/>
      <c r="F927" s="10"/>
      <c r="G927" s="35"/>
      <c r="H927" s="35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</row>
    <row r="928" spans="1:21">
      <c r="A928" s="11"/>
      <c r="B928" s="11"/>
      <c r="C928" s="11"/>
      <c r="D928" s="35"/>
      <c r="E928" s="9"/>
      <c r="F928" s="10"/>
      <c r="G928" s="35"/>
      <c r="H928" s="35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</row>
    <row r="929" spans="1:21">
      <c r="A929" s="11"/>
      <c r="B929" s="11"/>
      <c r="C929" s="11"/>
      <c r="D929" s="35"/>
      <c r="E929" s="9"/>
      <c r="F929" s="10"/>
      <c r="G929" s="35"/>
      <c r="H929" s="35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</row>
    <row r="930" spans="1:21">
      <c r="A930" s="11"/>
      <c r="B930" s="11"/>
      <c r="C930" s="11"/>
      <c r="D930" s="35"/>
      <c r="E930" s="9"/>
      <c r="F930" s="10"/>
      <c r="G930" s="35"/>
      <c r="H930" s="35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</row>
    <row r="931" spans="1:21">
      <c r="A931" s="11"/>
      <c r="B931" s="11"/>
      <c r="C931" s="11"/>
      <c r="D931" s="35"/>
      <c r="E931" s="9"/>
      <c r="F931" s="10"/>
      <c r="G931" s="35"/>
      <c r="H931" s="35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</row>
    <row r="932" spans="1:21">
      <c r="A932" s="11"/>
      <c r="B932" s="11"/>
      <c r="C932" s="11"/>
      <c r="D932" s="35"/>
      <c r="E932" s="9"/>
      <c r="F932" s="10"/>
      <c r="G932" s="35"/>
      <c r="H932" s="35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</row>
    <row r="933" spans="1:21">
      <c r="A933" s="11"/>
      <c r="B933" s="11"/>
      <c r="C933" s="11"/>
      <c r="D933" s="35"/>
      <c r="E933" s="9"/>
      <c r="F933" s="10"/>
      <c r="G933" s="35"/>
      <c r="H933" s="35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</row>
    <row r="934" spans="1:21">
      <c r="A934" s="11"/>
      <c r="B934" s="11"/>
      <c r="C934" s="11"/>
      <c r="D934" s="35"/>
      <c r="E934" s="9"/>
      <c r="F934" s="10"/>
      <c r="G934" s="35"/>
      <c r="H934" s="35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</row>
    <row r="935" spans="1:21">
      <c r="A935" s="11"/>
      <c r="B935" s="11"/>
      <c r="C935" s="11"/>
      <c r="D935" s="35"/>
      <c r="E935" s="9"/>
      <c r="F935" s="10"/>
      <c r="G935" s="35"/>
      <c r="H935" s="35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</row>
    <row r="936" spans="1:21">
      <c r="A936" s="11"/>
      <c r="B936" s="11"/>
      <c r="C936" s="11"/>
      <c r="D936" s="35"/>
      <c r="E936" s="9"/>
      <c r="F936" s="10"/>
      <c r="G936" s="35"/>
      <c r="H936" s="35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</row>
    <row r="937" spans="1:21">
      <c r="A937" s="11"/>
      <c r="B937" s="11"/>
      <c r="C937" s="11"/>
      <c r="D937" s="35"/>
      <c r="E937" s="9"/>
      <c r="F937" s="10"/>
      <c r="G937" s="35"/>
      <c r="H937" s="35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</row>
    <row r="938" spans="1:21">
      <c r="A938" s="11"/>
      <c r="B938" s="11"/>
      <c r="C938" s="11"/>
      <c r="D938" s="35"/>
      <c r="E938" s="9"/>
      <c r="F938" s="10"/>
      <c r="G938" s="35"/>
      <c r="H938" s="35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</row>
    <row r="939" spans="1:21">
      <c r="A939" s="11"/>
      <c r="B939" s="11"/>
      <c r="C939" s="11"/>
      <c r="D939" s="35"/>
      <c r="E939" s="9"/>
      <c r="F939" s="10"/>
      <c r="G939" s="35"/>
      <c r="H939" s="35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</row>
    <row r="940" spans="1:21">
      <c r="A940" s="11"/>
      <c r="B940" s="11"/>
      <c r="C940" s="11"/>
      <c r="D940" s="35"/>
      <c r="E940" s="9"/>
      <c r="F940" s="10"/>
      <c r="G940" s="35"/>
      <c r="H940" s="35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</row>
    <row r="941" spans="1:21">
      <c r="A941" s="11"/>
      <c r="B941" s="11"/>
      <c r="C941" s="11"/>
      <c r="D941" s="35"/>
      <c r="E941" s="9"/>
      <c r="F941" s="10"/>
      <c r="G941" s="35"/>
      <c r="H941" s="35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</row>
    <row r="942" spans="1:21">
      <c r="A942" s="11"/>
      <c r="B942" s="11"/>
      <c r="C942" s="11"/>
      <c r="D942" s="35"/>
      <c r="E942" s="9"/>
      <c r="F942" s="10"/>
      <c r="G942" s="35"/>
      <c r="H942" s="35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</row>
    <row r="943" spans="1:21">
      <c r="A943" s="11"/>
      <c r="B943" s="11"/>
      <c r="C943" s="11"/>
      <c r="D943" s="35"/>
      <c r="E943" s="9"/>
      <c r="F943" s="10"/>
      <c r="G943" s="35"/>
      <c r="H943" s="35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</row>
    <row r="944" spans="1:21">
      <c r="A944" s="11"/>
      <c r="B944" s="11"/>
      <c r="C944" s="11"/>
      <c r="D944" s="35"/>
      <c r="E944" s="9"/>
      <c r="F944" s="10"/>
      <c r="G944" s="35"/>
      <c r="H944" s="35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</row>
    <row r="945" spans="1:21">
      <c r="A945" s="11"/>
      <c r="B945" s="11"/>
      <c r="C945" s="11"/>
      <c r="D945" s="35"/>
      <c r="E945" s="9"/>
      <c r="F945" s="10"/>
      <c r="G945" s="35"/>
      <c r="H945" s="35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</row>
    <row r="946" spans="1:21">
      <c r="A946" s="11"/>
      <c r="B946" s="11"/>
      <c r="C946" s="11"/>
      <c r="D946" s="35"/>
      <c r="E946" s="9"/>
      <c r="F946" s="10"/>
      <c r="G946" s="35"/>
      <c r="H946" s="35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</row>
    <row r="947" spans="1:21">
      <c r="A947" s="11"/>
      <c r="B947" s="11"/>
      <c r="C947" s="11"/>
      <c r="D947" s="35"/>
      <c r="E947" s="9"/>
      <c r="F947" s="10"/>
      <c r="G947" s="35"/>
      <c r="H947" s="35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</row>
    <row r="948" spans="1:21">
      <c r="A948" s="11"/>
      <c r="B948" s="11"/>
      <c r="C948" s="11"/>
      <c r="D948" s="35"/>
      <c r="E948" s="9"/>
      <c r="F948" s="10"/>
      <c r="G948" s="35"/>
      <c r="H948" s="35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</row>
    <row r="949" spans="1:21">
      <c r="A949" s="11"/>
      <c r="B949" s="11"/>
      <c r="C949" s="11"/>
      <c r="D949" s="35"/>
      <c r="E949" s="9"/>
      <c r="F949" s="10"/>
      <c r="G949" s="35"/>
      <c r="H949" s="35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</row>
    <row r="950" spans="1:21">
      <c r="A950" s="11"/>
      <c r="B950" s="11"/>
      <c r="C950" s="11"/>
      <c r="D950" s="35"/>
      <c r="E950" s="9"/>
      <c r="F950" s="10"/>
      <c r="G950" s="35"/>
      <c r="H950" s="35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</row>
    <row r="951" spans="1:21">
      <c r="A951" s="11"/>
      <c r="B951" s="11"/>
      <c r="C951" s="11"/>
      <c r="D951" s="35"/>
      <c r="E951" s="9"/>
      <c r="F951" s="10"/>
      <c r="G951" s="35"/>
      <c r="H951" s="35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</row>
    <row r="952" spans="1:21">
      <c r="A952" s="11"/>
      <c r="B952" s="11"/>
      <c r="C952" s="11"/>
      <c r="D952" s="35"/>
      <c r="E952" s="9"/>
      <c r="F952" s="10"/>
      <c r="G952" s="35"/>
      <c r="H952" s="35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</row>
    <row r="953" spans="1:21">
      <c r="A953" s="11"/>
      <c r="B953" s="11"/>
      <c r="C953" s="11"/>
      <c r="D953" s="35"/>
      <c r="E953" s="9"/>
      <c r="F953" s="10"/>
      <c r="G953" s="35"/>
      <c r="H953" s="35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</row>
    <row r="954" spans="1:21">
      <c r="A954" s="11"/>
      <c r="B954" s="11"/>
      <c r="C954" s="11"/>
      <c r="D954" s="35"/>
      <c r="E954" s="9"/>
      <c r="F954" s="10"/>
      <c r="G954" s="35"/>
      <c r="H954" s="35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</row>
    <row r="955" spans="1:21">
      <c r="A955" s="11"/>
      <c r="B955" s="11"/>
      <c r="C955" s="11"/>
      <c r="D955" s="35"/>
      <c r="E955" s="9"/>
      <c r="F955" s="10"/>
      <c r="G955" s="35"/>
      <c r="H955" s="35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</row>
    <row r="956" spans="1:21">
      <c r="A956" s="11"/>
      <c r="B956" s="11"/>
      <c r="C956" s="11"/>
      <c r="D956" s="35"/>
      <c r="E956" s="9"/>
      <c r="F956" s="10"/>
      <c r="G956" s="35"/>
      <c r="H956" s="35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</row>
    <row r="957" spans="1:21">
      <c r="A957" s="11"/>
      <c r="B957" s="11"/>
      <c r="C957" s="11"/>
      <c r="D957" s="35"/>
      <c r="E957" s="9"/>
      <c r="F957" s="10"/>
      <c r="G957" s="35"/>
      <c r="H957" s="35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</row>
    <row r="958" spans="1:21">
      <c r="A958" s="11"/>
      <c r="B958" s="11"/>
      <c r="C958" s="11"/>
      <c r="D958" s="35"/>
      <c r="E958" s="9"/>
      <c r="F958" s="10"/>
      <c r="G958" s="35"/>
      <c r="H958" s="35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</row>
    <row r="959" spans="1:21">
      <c r="A959" s="11"/>
      <c r="B959" s="11"/>
      <c r="C959" s="11"/>
      <c r="D959" s="35"/>
      <c r="E959" s="9"/>
      <c r="F959" s="10"/>
      <c r="G959" s="35"/>
      <c r="H959" s="35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</row>
    <row r="960" spans="1:21">
      <c r="A960" s="11"/>
      <c r="B960" s="11"/>
      <c r="C960" s="11"/>
      <c r="D960" s="35"/>
      <c r="E960" s="9"/>
      <c r="F960" s="10"/>
      <c r="G960" s="35"/>
      <c r="H960" s="35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</row>
    <row r="961" spans="1:21">
      <c r="A961" s="11"/>
      <c r="B961" s="11"/>
      <c r="C961" s="11"/>
      <c r="D961" s="35"/>
      <c r="E961" s="9"/>
      <c r="F961" s="10"/>
      <c r="G961" s="35"/>
      <c r="H961" s="35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</row>
    <row r="962" spans="1:21">
      <c r="A962" s="11"/>
      <c r="B962" s="11"/>
      <c r="C962" s="11"/>
      <c r="D962" s="35"/>
      <c r="E962" s="9"/>
      <c r="F962" s="10"/>
      <c r="G962" s="35"/>
      <c r="H962" s="35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</row>
    <row r="963" spans="1:21">
      <c r="A963" s="11"/>
      <c r="B963" s="11"/>
      <c r="C963" s="11"/>
      <c r="D963" s="35"/>
      <c r="E963" s="9"/>
      <c r="F963" s="10"/>
      <c r="G963" s="35"/>
      <c r="H963" s="35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</row>
    <row r="964" spans="1:21">
      <c r="A964" s="11"/>
      <c r="B964" s="11"/>
      <c r="C964" s="11"/>
      <c r="D964" s="35"/>
      <c r="E964" s="9"/>
      <c r="F964" s="10"/>
      <c r="G964" s="35"/>
      <c r="H964" s="35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</row>
    <row r="965" spans="1:21">
      <c r="A965" s="11"/>
      <c r="B965" s="11"/>
      <c r="C965" s="11"/>
      <c r="D965" s="35"/>
      <c r="E965" s="9"/>
      <c r="F965" s="10"/>
      <c r="G965" s="35"/>
      <c r="H965" s="35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</row>
    <row r="966" spans="1:21">
      <c r="A966" s="11"/>
      <c r="B966" s="11"/>
      <c r="C966" s="11"/>
      <c r="D966" s="35"/>
      <c r="E966" s="9"/>
      <c r="F966" s="10"/>
      <c r="G966" s="35"/>
      <c r="H966" s="35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</row>
    <row r="967" spans="1:21">
      <c r="A967" s="11"/>
      <c r="B967" s="11"/>
      <c r="C967" s="11"/>
      <c r="D967" s="35"/>
      <c r="E967" s="9"/>
      <c r="F967" s="10"/>
      <c r="G967" s="35"/>
      <c r="H967" s="35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</row>
    <row r="968" spans="1:21">
      <c r="A968" s="11"/>
      <c r="B968" s="11"/>
      <c r="C968" s="11"/>
      <c r="D968" s="35"/>
      <c r="E968" s="9"/>
      <c r="F968" s="10"/>
      <c r="G968" s="35"/>
      <c r="H968" s="35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</row>
    <row r="969" spans="1:21">
      <c r="A969" s="11"/>
      <c r="B969" s="11"/>
      <c r="C969" s="11"/>
      <c r="D969" s="35"/>
      <c r="E969" s="9"/>
      <c r="F969" s="10"/>
      <c r="G969" s="35"/>
      <c r="H969" s="35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</row>
    <row r="970" spans="1:21">
      <c r="A970" s="11"/>
      <c r="B970" s="11"/>
      <c r="C970" s="11"/>
      <c r="D970" s="35"/>
      <c r="E970" s="9"/>
      <c r="F970" s="10"/>
      <c r="G970" s="35"/>
      <c r="H970" s="35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</row>
    <row r="971" spans="1:21">
      <c r="A971" s="11"/>
      <c r="B971" s="11"/>
      <c r="C971" s="11"/>
      <c r="D971" s="35"/>
      <c r="E971" s="9"/>
      <c r="F971" s="10"/>
      <c r="G971" s="35"/>
      <c r="H971" s="35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</row>
    <row r="972" spans="1:21">
      <c r="A972" s="11"/>
      <c r="B972" s="11"/>
      <c r="C972" s="11"/>
      <c r="D972" s="35"/>
      <c r="E972" s="9"/>
      <c r="F972" s="10"/>
      <c r="G972" s="35"/>
      <c r="H972" s="35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</row>
    <row r="973" spans="1:21">
      <c r="A973" s="11"/>
      <c r="B973" s="11"/>
      <c r="C973" s="11"/>
      <c r="D973" s="35"/>
      <c r="E973" s="9"/>
      <c r="F973" s="10"/>
      <c r="G973" s="35"/>
      <c r="H973" s="35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</row>
    <row r="974" spans="1:21">
      <c r="A974" s="11"/>
      <c r="B974" s="11"/>
      <c r="C974" s="11"/>
      <c r="D974" s="35"/>
      <c r="E974" s="9"/>
      <c r="F974" s="10"/>
      <c r="G974" s="35"/>
      <c r="H974" s="35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</row>
    <row r="975" spans="1:21">
      <c r="A975" s="11"/>
      <c r="B975" s="11"/>
      <c r="C975" s="11"/>
      <c r="D975" s="35"/>
      <c r="E975" s="9"/>
      <c r="F975" s="10"/>
      <c r="G975" s="35"/>
      <c r="H975" s="35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</row>
    <row r="976" spans="1:21">
      <c r="A976" s="11"/>
      <c r="B976" s="11"/>
      <c r="C976" s="11"/>
      <c r="D976" s="35"/>
      <c r="E976" s="9"/>
      <c r="F976" s="10"/>
      <c r="G976" s="35"/>
      <c r="H976" s="35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</row>
    <row r="977" spans="1:21">
      <c r="A977" s="11"/>
      <c r="B977" s="11"/>
      <c r="C977" s="11"/>
      <c r="D977" s="35"/>
      <c r="E977" s="9"/>
      <c r="F977" s="10"/>
      <c r="G977" s="35"/>
      <c r="H977" s="35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</row>
    <row r="978" spans="1:21">
      <c r="A978" s="11"/>
      <c r="B978" s="11"/>
      <c r="C978" s="11"/>
      <c r="D978" s="35"/>
      <c r="E978" s="9"/>
      <c r="F978" s="10"/>
      <c r="G978" s="35"/>
      <c r="H978" s="35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</row>
    <row r="979" spans="1:21">
      <c r="A979" s="11"/>
      <c r="B979" s="11"/>
      <c r="C979" s="11"/>
      <c r="D979" s="35"/>
      <c r="E979" s="9"/>
      <c r="F979" s="10"/>
      <c r="G979" s="35"/>
      <c r="H979" s="35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</row>
    <row r="980" spans="1:21">
      <c r="A980" s="11"/>
      <c r="B980" s="11"/>
      <c r="C980" s="11"/>
      <c r="D980" s="35"/>
      <c r="E980" s="9"/>
      <c r="F980" s="10"/>
      <c r="G980" s="35"/>
      <c r="H980" s="35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</row>
    <row r="981" spans="1:21">
      <c r="A981" s="11"/>
      <c r="B981" s="11"/>
      <c r="C981" s="11"/>
      <c r="D981" s="35"/>
      <c r="E981" s="9"/>
      <c r="F981" s="10"/>
      <c r="G981" s="35"/>
      <c r="H981" s="35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</row>
    <row r="982" spans="1:21">
      <c r="A982" s="11"/>
      <c r="B982" s="11"/>
      <c r="C982" s="11"/>
      <c r="D982" s="35"/>
      <c r="E982" s="9"/>
      <c r="F982" s="10"/>
      <c r="G982" s="35"/>
      <c r="H982" s="35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</row>
    <row r="983" spans="1:21">
      <c r="A983" s="11"/>
      <c r="B983" s="11"/>
      <c r="C983" s="11"/>
      <c r="D983" s="35"/>
      <c r="E983" s="9"/>
      <c r="F983" s="10"/>
      <c r="G983" s="35"/>
      <c r="H983" s="35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</row>
    <row r="984" spans="1:21">
      <c r="A984" s="11"/>
      <c r="B984" s="11"/>
      <c r="C984" s="11"/>
      <c r="D984" s="35"/>
      <c r="E984" s="9"/>
      <c r="F984" s="10"/>
      <c r="G984" s="35"/>
      <c r="H984" s="35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</row>
    <row r="985" spans="1:21">
      <c r="A985" s="11"/>
      <c r="B985" s="11"/>
      <c r="C985" s="11"/>
      <c r="D985" s="35"/>
      <c r="E985" s="9"/>
      <c r="F985" s="10"/>
      <c r="G985" s="35"/>
      <c r="H985" s="35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</row>
    <row r="986" spans="1:21">
      <c r="A986" s="11"/>
      <c r="B986" s="11"/>
      <c r="C986" s="11"/>
      <c r="D986" s="35"/>
      <c r="E986" s="9"/>
      <c r="F986" s="10"/>
      <c r="G986" s="35"/>
      <c r="H986" s="35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</row>
    <row r="987" spans="1:21">
      <c r="A987" s="11"/>
      <c r="B987" s="11"/>
      <c r="C987" s="11"/>
      <c r="D987" s="35"/>
      <c r="E987" s="9"/>
      <c r="F987" s="10"/>
      <c r="G987" s="35"/>
      <c r="H987" s="35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</row>
    <row r="988" spans="1:21">
      <c r="A988" s="11"/>
      <c r="B988" s="11"/>
      <c r="C988" s="11"/>
      <c r="D988" s="35"/>
      <c r="E988" s="9"/>
      <c r="F988" s="10"/>
      <c r="G988" s="35"/>
      <c r="H988" s="35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</row>
    <row r="989" spans="1:21">
      <c r="A989" s="11"/>
      <c r="B989" s="11"/>
      <c r="C989" s="11"/>
      <c r="D989" s="35"/>
      <c r="E989" s="9"/>
      <c r="F989" s="10"/>
      <c r="G989" s="35"/>
      <c r="H989" s="35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</row>
    <row r="990" spans="1:21">
      <c r="A990" s="11"/>
      <c r="B990" s="11"/>
      <c r="C990" s="11"/>
      <c r="D990" s="35"/>
      <c r="E990" s="9"/>
      <c r="F990" s="10"/>
      <c r="G990" s="35"/>
      <c r="H990" s="35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</row>
    <row r="991" spans="1:21">
      <c r="A991" s="11"/>
      <c r="B991" s="11"/>
      <c r="C991" s="11"/>
      <c r="D991" s="35"/>
      <c r="E991" s="9"/>
      <c r="F991" s="10"/>
      <c r="G991" s="35"/>
      <c r="H991" s="35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</row>
    <row r="992" spans="1:21">
      <c r="A992" s="11"/>
      <c r="B992" s="11"/>
      <c r="C992" s="11"/>
      <c r="D992" s="35"/>
      <c r="E992" s="9"/>
      <c r="F992" s="10"/>
      <c r="G992" s="35"/>
      <c r="H992" s="35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</row>
    <row r="993" spans="1:21">
      <c r="A993" s="11"/>
      <c r="B993" s="11"/>
      <c r="C993" s="11"/>
      <c r="D993" s="35"/>
      <c r="E993" s="9"/>
      <c r="F993" s="10"/>
      <c r="G993" s="35"/>
      <c r="H993" s="35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</row>
    <row r="994" spans="1:21">
      <c r="A994" s="11"/>
      <c r="B994" s="11"/>
      <c r="C994" s="11"/>
      <c r="D994" s="35"/>
      <c r="E994" s="9"/>
      <c r="F994" s="10"/>
      <c r="G994" s="35"/>
      <c r="H994" s="35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</row>
    <row r="995" spans="1:21">
      <c r="A995" s="11"/>
      <c r="B995" s="11"/>
      <c r="C995" s="11"/>
      <c r="D995" s="35"/>
      <c r="E995" s="9"/>
      <c r="F995" s="10"/>
      <c r="G995" s="35"/>
      <c r="H995" s="35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</row>
    <row r="996" spans="1:21">
      <c r="A996" s="11"/>
      <c r="B996" s="11"/>
      <c r="C996" s="11"/>
      <c r="D996" s="35"/>
      <c r="E996" s="9"/>
      <c r="F996" s="10"/>
      <c r="G996" s="35"/>
      <c r="H996" s="35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</row>
    <row r="997" spans="1:21">
      <c r="A997" s="11"/>
      <c r="B997" s="11"/>
      <c r="C997" s="11"/>
      <c r="D997" s="35"/>
      <c r="E997" s="9"/>
      <c r="F997" s="10"/>
      <c r="G997" s="35"/>
      <c r="H997" s="35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</row>
    <row r="998" spans="1:21">
      <c r="A998" s="11"/>
      <c r="B998" s="11"/>
      <c r="C998" s="11"/>
      <c r="D998" s="35"/>
      <c r="E998" s="9"/>
      <c r="F998" s="10"/>
      <c r="G998" s="35"/>
      <c r="H998" s="35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</row>
    <row r="999" spans="1:21">
      <c r="A999" s="11"/>
      <c r="B999" s="11"/>
      <c r="C999" s="11"/>
      <c r="D999" s="35"/>
      <c r="E999" s="9"/>
      <c r="F999" s="10"/>
      <c r="G999" s="35"/>
      <c r="H999" s="35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</row>
    <row r="1000" spans="1:21">
      <c r="A1000" s="11"/>
      <c r="B1000" s="11"/>
      <c r="C1000" s="11"/>
      <c r="D1000" s="35"/>
      <c r="E1000" s="9"/>
      <c r="F1000" s="10"/>
      <c r="G1000" s="35"/>
      <c r="H1000" s="35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</row>
    <row r="1001" spans="1:21">
      <c r="A1001" s="11"/>
      <c r="B1001" s="11"/>
      <c r="C1001" s="11"/>
      <c r="D1001" s="35"/>
      <c r="E1001" s="9"/>
      <c r="F1001" s="10"/>
      <c r="G1001" s="35"/>
      <c r="H1001" s="35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</row>
    <row r="1002" spans="1:21">
      <c r="A1002" s="11"/>
      <c r="B1002" s="11"/>
      <c r="C1002" s="11"/>
      <c r="D1002" s="35"/>
      <c r="E1002" s="9"/>
      <c r="F1002" s="10"/>
      <c r="G1002" s="35"/>
      <c r="H1002" s="35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</row>
    <row r="1003" spans="1:21">
      <c r="A1003" s="11"/>
      <c r="B1003" s="11"/>
      <c r="C1003" s="11"/>
      <c r="D1003" s="35"/>
      <c r="E1003" s="9"/>
      <c r="F1003" s="10"/>
      <c r="G1003" s="35"/>
      <c r="H1003" s="35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</row>
    <row r="1004" spans="1:21">
      <c r="A1004" s="11"/>
      <c r="B1004" s="11"/>
      <c r="C1004" s="11"/>
      <c r="D1004" s="35"/>
      <c r="E1004" s="9"/>
      <c r="F1004" s="10"/>
      <c r="G1004" s="35"/>
      <c r="H1004" s="35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</row>
    <row r="1005" spans="1:21">
      <c r="A1005" s="11"/>
      <c r="B1005" s="11"/>
      <c r="C1005" s="11"/>
      <c r="D1005" s="35"/>
      <c r="E1005" s="9"/>
      <c r="F1005" s="10"/>
      <c r="G1005" s="35"/>
      <c r="H1005" s="35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</row>
    <row r="1006" spans="1:21">
      <c r="A1006" s="11"/>
      <c r="B1006" s="11"/>
      <c r="C1006" s="11"/>
      <c r="D1006" s="35"/>
      <c r="E1006" s="9"/>
      <c r="F1006" s="10"/>
      <c r="G1006" s="35"/>
      <c r="H1006" s="35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</row>
    <row r="1007" spans="1:21">
      <c r="A1007" s="11"/>
      <c r="B1007" s="11"/>
      <c r="C1007" s="11"/>
      <c r="D1007" s="35"/>
      <c r="E1007" s="9"/>
      <c r="F1007" s="10"/>
      <c r="G1007" s="35"/>
      <c r="H1007" s="35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</row>
    <row r="1008" spans="1:21">
      <c r="A1008" s="11"/>
      <c r="B1008" s="11"/>
      <c r="C1008" s="11"/>
      <c r="D1008" s="35"/>
      <c r="E1008" s="9"/>
      <c r="F1008" s="10"/>
      <c r="G1008" s="35"/>
      <c r="H1008" s="35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</row>
    <row r="1009" spans="1:21">
      <c r="A1009" s="11"/>
      <c r="B1009" s="11"/>
      <c r="C1009" s="11"/>
      <c r="D1009" s="35"/>
      <c r="E1009" s="9"/>
      <c r="F1009" s="10"/>
      <c r="G1009" s="35"/>
      <c r="H1009" s="35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</row>
    <row r="1010" spans="1:21">
      <c r="A1010" s="11"/>
      <c r="B1010" s="11"/>
      <c r="C1010" s="11"/>
      <c r="D1010" s="35"/>
      <c r="E1010" s="9"/>
      <c r="F1010" s="10"/>
      <c r="G1010" s="35"/>
      <c r="H1010" s="35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</row>
    <row r="1011" spans="1:21">
      <c r="A1011" s="11"/>
      <c r="B1011" s="11"/>
      <c r="C1011" s="11"/>
      <c r="D1011" s="35"/>
      <c r="E1011" s="9"/>
      <c r="F1011" s="10"/>
      <c r="G1011" s="35"/>
      <c r="H1011" s="35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</row>
    <row r="1012" spans="1:21">
      <c r="A1012" s="11"/>
      <c r="B1012" s="11"/>
      <c r="C1012" s="11"/>
      <c r="D1012" s="35"/>
      <c r="E1012" s="9"/>
      <c r="F1012" s="10"/>
      <c r="G1012" s="35"/>
      <c r="H1012" s="35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</row>
    <row r="1013" spans="1:21">
      <c r="A1013" s="11"/>
      <c r="B1013" s="11"/>
      <c r="C1013" s="11"/>
      <c r="D1013" s="35"/>
      <c r="E1013" s="9"/>
      <c r="F1013" s="10"/>
      <c r="G1013" s="35"/>
      <c r="H1013" s="35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</row>
    <row r="1014" spans="1:21">
      <c r="A1014" s="11"/>
      <c r="B1014" s="11"/>
      <c r="C1014" s="11"/>
      <c r="D1014" s="35"/>
      <c r="E1014" s="9"/>
      <c r="F1014" s="10"/>
      <c r="G1014" s="35"/>
      <c r="H1014" s="35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</row>
    <row r="1015" spans="1:21">
      <c r="A1015" s="11"/>
      <c r="B1015" s="11"/>
      <c r="C1015" s="11"/>
      <c r="D1015" s="35"/>
      <c r="E1015" s="9"/>
      <c r="F1015" s="10"/>
      <c r="G1015" s="35"/>
      <c r="H1015" s="35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</row>
    <row r="1016" spans="1:21">
      <c r="A1016" s="11"/>
      <c r="B1016" s="11"/>
      <c r="C1016" s="11"/>
      <c r="D1016" s="35"/>
      <c r="E1016" s="9"/>
      <c r="F1016" s="10"/>
      <c r="G1016" s="35"/>
      <c r="H1016" s="35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</row>
    <row r="1017" spans="1:21">
      <c r="A1017" s="11"/>
      <c r="B1017" s="11"/>
      <c r="C1017" s="11"/>
      <c r="D1017" s="35"/>
      <c r="E1017" s="9"/>
      <c r="F1017" s="10"/>
      <c r="G1017" s="35"/>
      <c r="H1017" s="35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</row>
    <row r="1018" spans="1:21">
      <c r="A1018" s="11"/>
      <c r="B1018" s="11"/>
      <c r="C1018" s="11"/>
      <c r="D1018" s="35"/>
      <c r="E1018" s="9"/>
      <c r="F1018" s="10"/>
      <c r="G1018" s="35"/>
      <c r="H1018" s="35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</row>
    <row r="1019" spans="1:21">
      <c r="A1019" s="11"/>
      <c r="B1019" s="11"/>
      <c r="C1019" s="11"/>
      <c r="D1019" s="35"/>
      <c r="E1019" s="9"/>
      <c r="F1019" s="10"/>
      <c r="G1019" s="35"/>
      <c r="H1019" s="35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</row>
    <row r="1020" spans="1:21">
      <c r="A1020" s="11"/>
      <c r="B1020" s="11"/>
      <c r="C1020" s="11"/>
      <c r="D1020" s="35"/>
      <c r="E1020" s="9"/>
      <c r="F1020" s="10"/>
      <c r="G1020" s="35"/>
      <c r="H1020" s="35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</row>
    <row r="1021" spans="1:21">
      <c r="A1021" s="11"/>
      <c r="B1021" s="11"/>
      <c r="C1021" s="11"/>
      <c r="D1021" s="35"/>
      <c r="E1021" s="9"/>
      <c r="F1021" s="10"/>
      <c r="G1021" s="35"/>
      <c r="H1021" s="35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</row>
    <row r="1022" spans="1:21">
      <c r="A1022" s="11"/>
      <c r="B1022" s="11"/>
      <c r="C1022" s="11"/>
      <c r="D1022" s="35"/>
      <c r="E1022" s="9"/>
      <c r="F1022" s="10"/>
      <c r="G1022" s="35"/>
      <c r="H1022" s="35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</row>
    <row r="1023" spans="1:21">
      <c r="A1023" s="11"/>
      <c r="B1023" s="11"/>
      <c r="C1023" s="11"/>
      <c r="D1023" s="35"/>
      <c r="E1023" s="9"/>
      <c r="F1023" s="10"/>
      <c r="G1023" s="35"/>
      <c r="H1023" s="35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</row>
    <row r="1024" spans="1:21">
      <c r="A1024" s="11"/>
      <c r="B1024" s="11"/>
      <c r="C1024" s="11"/>
      <c r="D1024" s="35"/>
      <c r="E1024" s="9"/>
      <c r="F1024" s="10"/>
      <c r="G1024" s="35"/>
      <c r="H1024" s="35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</row>
    <row r="1025" spans="1:21">
      <c r="A1025" s="11"/>
      <c r="B1025" s="11"/>
      <c r="C1025" s="11"/>
      <c r="D1025" s="35"/>
      <c r="E1025" s="9"/>
      <c r="F1025" s="10"/>
      <c r="G1025" s="35"/>
      <c r="H1025" s="35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</row>
    <row r="1026" spans="1:21">
      <c r="A1026" s="11"/>
      <c r="B1026" s="11"/>
      <c r="C1026" s="11"/>
      <c r="D1026" s="35"/>
      <c r="E1026" s="9"/>
      <c r="F1026" s="10"/>
      <c r="G1026" s="35"/>
      <c r="H1026" s="35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</row>
    <row r="1027" spans="1:21">
      <c r="A1027" s="11"/>
      <c r="B1027" s="11"/>
      <c r="C1027" s="11"/>
      <c r="D1027" s="35"/>
      <c r="E1027" s="9"/>
      <c r="F1027" s="10"/>
      <c r="G1027" s="35"/>
      <c r="H1027" s="35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</row>
    <row r="1028" spans="1:21">
      <c r="A1028" s="11"/>
      <c r="B1028" s="11"/>
      <c r="C1028" s="11"/>
      <c r="D1028" s="35"/>
      <c r="E1028" s="9"/>
      <c r="F1028" s="10"/>
      <c r="G1028" s="35"/>
      <c r="H1028" s="35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</row>
    <row r="1029" spans="1:21">
      <c r="A1029" s="11"/>
      <c r="B1029" s="11"/>
      <c r="C1029" s="11"/>
      <c r="D1029" s="35"/>
      <c r="E1029" s="9"/>
      <c r="F1029" s="10"/>
      <c r="G1029" s="35"/>
      <c r="H1029" s="35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</row>
    <row r="1030" spans="1:21">
      <c r="A1030" s="11"/>
      <c r="B1030" s="11"/>
      <c r="C1030" s="11"/>
      <c r="D1030" s="35"/>
      <c r="E1030" s="9"/>
      <c r="F1030" s="10"/>
      <c r="G1030" s="35"/>
      <c r="H1030" s="35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</row>
    <row r="1031" spans="1:21">
      <c r="A1031" s="11"/>
      <c r="B1031" s="11"/>
      <c r="C1031" s="11"/>
      <c r="D1031" s="35"/>
      <c r="E1031" s="9"/>
      <c r="F1031" s="10"/>
      <c r="G1031" s="35"/>
      <c r="H1031" s="35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</row>
    <row r="1032" spans="1:21">
      <c r="A1032" s="11"/>
      <c r="B1032" s="11"/>
      <c r="C1032" s="11"/>
      <c r="D1032" s="35"/>
      <c r="E1032" s="9"/>
      <c r="F1032" s="10"/>
      <c r="G1032" s="35"/>
      <c r="H1032" s="35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</row>
    <row r="1033" spans="1:21">
      <c r="A1033" s="11"/>
      <c r="B1033" s="11"/>
      <c r="C1033" s="11"/>
      <c r="D1033" s="35"/>
      <c r="E1033" s="9"/>
      <c r="F1033" s="10"/>
      <c r="G1033" s="35"/>
      <c r="H1033" s="35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</row>
    <row r="1034" spans="1:21">
      <c r="A1034" s="11"/>
      <c r="B1034" s="11"/>
      <c r="C1034" s="11"/>
      <c r="D1034" s="35"/>
      <c r="E1034" s="9"/>
      <c r="F1034" s="10"/>
      <c r="G1034" s="35"/>
      <c r="H1034" s="35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</row>
    <row r="1035" spans="1:21">
      <c r="A1035" s="11"/>
      <c r="B1035" s="11"/>
      <c r="C1035" s="11"/>
      <c r="D1035" s="35"/>
      <c r="E1035" s="9"/>
      <c r="F1035" s="10"/>
      <c r="G1035" s="35"/>
      <c r="H1035" s="35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</row>
    <row r="1036" spans="1:21">
      <c r="A1036" s="11"/>
      <c r="B1036" s="11"/>
      <c r="C1036" s="11"/>
      <c r="D1036" s="35"/>
      <c r="E1036" s="9"/>
      <c r="F1036" s="10"/>
      <c r="G1036" s="35"/>
      <c r="H1036" s="35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</row>
    <row r="1037" spans="1:21">
      <c r="A1037" s="11"/>
      <c r="B1037" s="11"/>
      <c r="C1037" s="11"/>
      <c r="D1037" s="35"/>
      <c r="E1037" s="9"/>
      <c r="F1037" s="10"/>
      <c r="G1037" s="35"/>
      <c r="H1037" s="35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</row>
    <row r="1038" spans="1:21">
      <c r="A1038" s="11"/>
      <c r="B1038" s="11"/>
      <c r="C1038" s="11"/>
      <c r="D1038" s="35"/>
      <c r="E1038" s="9"/>
      <c r="F1038" s="10"/>
      <c r="G1038" s="35"/>
      <c r="H1038" s="35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</row>
    <row r="1039" spans="1:21">
      <c r="A1039" s="11"/>
      <c r="B1039" s="11"/>
      <c r="C1039" s="11"/>
      <c r="D1039" s="35"/>
      <c r="E1039" s="9"/>
      <c r="F1039" s="10"/>
      <c r="G1039" s="35"/>
      <c r="H1039" s="35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</row>
    <row r="1040" spans="1:21">
      <c r="A1040" s="11"/>
      <c r="B1040" s="11"/>
      <c r="C1040" s="11"/>
      <c r="D1040" s="35"/>
      <c r="E1040" s="9"/>
      <c r="F1040" s="10"/>
      <c r="G1040" s="35"/>
      <c r="H1040" s="35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</row>
    <row r="1041" spans="1:21">
      <c r="A1041" s="11"/>
      <c r="B1041" s="11"/>
      <c r="C1041" s="11"/>
      <c r="D1041" s="35"/>
      <c r="E1041" s="9"/>
      <c r="F1041" s="10"/>
      <c r="G1041" s="35"/>
      <c r="H1041" s="35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</row>
    <row r="1042" spans="1:21">
      <c r="A1042" s="11"/>
      <c r="B1042" s="11"/>
      <c r="C1042" s="11"/>
      <c r="D1042" s="35"/>
      <c r="E1042" s="9"/>
      <c r="F1042" s="10"/>
      <c r="G1042" s="35"/>
      <c r="H1042" s="35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</row>
    <row r="1043" spans="1:21">
      <c r="A1043" s="11"/>
      <c r="B1043" s="11"/>
      <c r="C1043" s="11"/>
      <c r="D1043" s="35"/>
      <c r="E1043" s="9"/>
      <c r="F1043" s="10"/>
      <c r="G1043" s="35"/>
      <c r="H1043" s="35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</row>
    <row r="1044" spans="1:21">
      <c r="A1044" s="11"/>
      <c r="B1044" s="11"/>
      <c r="C1044" s="11"/>
      <c r="D1044" s="35"/>
      <c r="E1044" s="9"/>
      <c r="F1044" s="10"/>
      <c r="G1044" s="35"/>
      <c r="H1044" s="35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</row>
    <row r="1045" spans="1:21">
      <c r="A1045" s="11"/>
      <c r="B1045" s="11"/>
      <c r="C1045" s="11"/>
      <c r="D1045" s="35"/>
      <c r="E1045" s="9"/>
      <c r="F1045" s="10"/>
      <c r="G1045" s="35"/>
      <c r="H1045" s="35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</row>
    <row r="1046" spans="1:21">
      <c r="A1046" s="11"/>
      <c r="B1046" s="11"/>
      <c r="C1046" s="11"/>
      <c r="D1046" s="35"/>
      <c r="E1046" s="9"/>
      <c r="F1046" s="10"/>
      <c r="G1046" s="35"/>
      <c r="H1046" s="35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</row>
    <row r="1047" spans="1:21">
      <c r="A1047" s="11"/>
      <c r="B1047" s="11"/>
      <c r="C1047" s="11"/>
      <c r="D1047" s="35"/>
      <c r="E1047" s="9"/>
      <c r="F1047" s="10"/>
      <c r="G1047" s="35"/>
      <c r="H1047" s="35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</row>
    <row r="1048" spans="1:21">
      <c r="A1048" s="11"/>
      <c r="B1048" s="11"/>
      <c r="C1048" s="11"/>
      <c r="D1048" s="35"/>
      <c r="E1048" s="9"/>
      <c r="F1048" s="10"/>
      <c r="G1048" s="35"/>
      <c r="H1048" s="35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</row>
    <row r="1049" spans="1:21">
      <c r="A1049" s="11"/>
      <c r="B1049" s="11"/>
      <c r="C1049" s="11"/>
      <c r="D1049" s="35"/>
      <c r="E1049" s="9"/>
      <c r="F1049" s="10"/>
      <c r="G1049" s="35"/>
      <c r="H1049" s="35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</row>
    <row r="1050" spans="1:21">
      <c r="A1050" s="11"/>
      <c r="B1050" s="11"/>
      <c r="C1050" s="11"/>
      <c r="D1050" s="35"/>
      <c r="E1050" s="9"/>
      <c r="F1050" s="10"/>
      <c r="G1050" s="35"/>
      <c r="H1050" s="35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</row>
    <row r="1051" spans="1:21">
      <c r="A1051" s="11"/>
      <c r="B1051" s="11"/>
      <c r="C1051" s="11"/>
      <c r="D1051" s="35"/>
      <c r="E1051" s="9"/>
      <c r="F1051" s="10"/>
      <c r="G1051" s="35"/>
      <c r="H1051" s="35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</row>
    <row r="1052" spans="1:21">
      <c r="A1052" s="11"/>
      <c r="B1052" s="11"/>
      <c r="C1052" s="11"/>
      <c r="D1052" s="35"/>
      <c r="E1052" s="9"/>
      <c r="F1052" s="10"/>
      <c r="G1052" s="35"/>
      <c r="H1052" s="35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</row>
    <row r="1053" spans="1:21">
      <c r="A1053" s="11"/>
      <c r="B1053" s="11"/>
      <c r="C1053" s="11"/>
      <c r="D1053" s="35"/>
      <c r="E1053" s="9"/>
      <c r="F1053" s="10"/>
      <c r="G1053" s="35"/>
      <c r="H1053" s="35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</row>
    <row r="1054" spans="1:21">
      <c r="A1054" s="11"/>
      <c r="B1054" s="11"/>
      <c r="C1054" s="11"/>
      <c r="D1054" s="35"/>
      <c r="E1054" s="9"/>
      <c r="F1054" s="10"/>
      <c r="G1054" s="35"/>
      <c r="H1054" s="35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</row>
    <row r="1055" spans="1:21">
      <c r="A1055" s="11"/>
      <c r="B1055" s="11"/>
      <c r="C1055" s="11"/>
      <c r="D1055" s="35"/>
      <c r="E1055" s="9"/>
      <c r="F1055" s="10"/>
      <c r="G1055" s="35"/>
      <c r="H1055" s="35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</row>
    <row r="1056" spans="1:21">
      <c r="A1056" s="11"/>
      <c r="B1056" s="11"/>
      <c r="C1056" s="11"/>
      <c r="D1056" s="35"/>
      <c r="E1056" s="9"/>
      <c r="F1056" s="10"/>
      <c r="G1056" s="35"/>
      <c r="H1056" s="35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heidi.barton</dc:creator>
  <cp:lastModifiedBy>heidi.barton</cp:lastModifiedBy>
  <dcterms:created xsi:type="dcterms:W3CDTF">2026-02-19T19:49:35Z</dcterms:created>
  <dcterms:modified xsi:type="dcterms:W3CDTF">2026-02-19T19:50:58Z</dcterms:modified>
</cp:coreProperties>
</file>