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ge365.sharepoint.com/sites/IntacctSystemsIntegrationGroup/Shared Documents/TSG Prods - Lease Acctg/Sales and GTM/202506 Video Creation/Where do the numbers come from - Pt2/"/>
    </mc:Choice>
  </mc:AlternateContent>
  <xr:revisionPtr revIDLastSave="11" documentId="8_{090FD0BA-C57F-4CA5-BA39-0336B3790F91}" xr6:coauthVersionLast="47" xr6:coauthVersionMax="47" xr10:uidLastSave="{29EF9FF4-8695-4A6E-81A7-4A6492569E77}"/>
  <bookViews>
    <workbookView xWindow="-120" yWindow="-120" windowWidth="57840" windowHeight="15720" activeTab="1" xr2:uid="{37BF3250-1965-4530-B85B-FFF165FB78FF}"/>
  </bookViews>
  <sheets>
    <sheet name="Sheet2" sheetId="2" r:id="rId1"/>
    <sheet name="Sheet1" sheetId="1" r:id="rId2"/>
  </sheets>
  <definedNames>
    <definedName name="_xlnm._FilterDatabase" localSheetId="1" hidden="1">Sheet1!$A$5:$F$735</definedName>
  </definedName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6" i="1"/>
  <c r="K2" i="1"/>
  <c r="K1" i="1"/>
  <c r="B2" i="1"/>
  <c r="A6" i="1"/>
  <c r="D6" i="1" s="1"/>
  <c r="C6" i="1" l="1"/>
  <c r="A7" i="1"/>
  <c r="B7" i="1" s="1"/>
  <c r="B6" i="1"/>
  <c r="C7" i="1" l="1"/>
  <c r="D7" i="1"/>
  <c r="A8" i="1"/>
  <c r="C8" i="1" l="1"/>
  <c r="D8" i="1"/>
  <c r="A9" i="1"/>
  <c r="B8" i="1"/>
  <c r="C9" i="1" l="1"/>
  <c r="D9" i="1"/>
  <c r="B9" i="1"/>
  <c r="A10" i="1"/>
  <c r="D10" i="1" l="1"/>
  <c r="C10" i="1"/>
  <c r="B10" i="1"/>
  <c r="A11" i="1"/>
  <c r="C11" i="1" l="1"/>
  <c r="D11" i="1"/>
  <c r="B11" i="1"/>
  <c r="A12" i="1"/>
  <c r="C12" i="1" l="1"/>
  <c r="D12" i="1"/>
  <c r="A13" i="1"/>
  <c r="B12" i="1"/>
  <c r="C13" i="1" l="1"/>
  <c r="D13" i="1"/>
  <c r="A14" i="1"/>
  <c r="B13" i="1"/>
  <c r="D14" i="1" l="1"/>
  <c r="C14" i="1"/>
  <c r="A15" i="1"/>
  <c r="B14" i="1"/>
  <c r="C15" i="1" l="1"/>
  <c r="D15" i="1"/>
  <c r="A16" i="1"/>
  <c r="B15" i="1"/>
  <c r="C16" i="1" l="1"/>
  <c r="D16" i="1"/>
  <c r="B16" i="1"/>
  <c r="A17" i="1"/>
  <c r="C17" i="1" l="1"/>
  <c r="D17" i="1"/>
  <c r="A18" i="1"/>
  <c r="B17" i="1"/>
  <c r="D18" i="1" l="1"/>
  <c r="C18" i="1"/>
  <c r="B18" i="1"/>
  <c r="A19" i="1"/>
  <c r="C19" i="1" l="1"/>
  <c r="D19" i="1"/>
  <c r="A20" i="1"/>
  <c r="B19" i="1"/>
  <c r="C20" i="1" l="1"/>
  <c r="D20" i="1"/>
  <c r="B20" i="1"/>
  <c r="A21" i="1"/>
  <c r="C21" i="1" l="1"/>
  <c r="D21" i="1"/>
  <c r="A22" i="1"/>
  <c r="B21" i="1"/>
  <c r="D22" i="1" l="1"/>
  <c r="C22" i="1"/>
  <c r="B22" i="1"/>
  <c r="A23" i="1"/>
  <c r="C23" i="1" l="1"/>
  <c r="D23" i="1"/>
  <c r="B23" i="1"/>
  <c r="A24" i="1"/>
  <c r="C24" i="1" l="1"/>
  <c r="D24" i="1"/>
  <c r="A25" i="1"/>
  <c r="B24" i="1"/>
  <c r="C25" i="1" l="1"/>
  <c r="D25" i="1"/>
  <c r="B25" i="1"/>
  <c r="A26" i="1"/>
  <c r="D26" i="1" l="1"/>
  <c r="C26" i="1"/>
  <c r="A27" i="1"/>
  <c r="B26" i="1"/>
  <c r="C27" i="1" l="1"/>
  <c r="D27" i="1"/>
  <c r="B27" i="1"/>
  <c r="A28" i="1"/>
  <c r="C28" i="1" l="1"/>
  <c r="D28" i="1"/>
  <c r="B28" i="1"/>
  <c r="A29" i="1"/>
  <c r="C29" i="1" l="1"/>
  <c r="D29" i="1"/>
  <c r="B29" i="1"/>
  <c r="A30" i="1"/>
  <c r="D30" i="1" l="1"/>
  <c r="C30" i="1"/>
  <c r="B30" i="1"/>
  <c r="A31" i="1"/>
  <c r="C31" i="1" l="1"/>
  <c r="D31" i="1"/>
  <c r="B31" i="1"/>
  <c r="A32" i="1"/>
  <c r="C32" i="1" l="1"/>
  <c r="D32" i="1"/>
  <c r="A33" i="1"/>
  <c r="B32" i="1"/>
  <c r="C33" i="1" l="1"/>
  <c r="D33" i="1"/>
  <c r="B33" i="1"/>
  <c r="A34" i="1"/>
  <c r="D34" i="1" l="1"/>
  <c r="C34" i="1"/>
  <c r="A35" i="1"/>
  <c r="B34" i="1"/>
  <c r="C35" i="1" l="1"/>
  <c r="D35" i="1"/>
  <c r="B35" i="1"/>
  <c r="A36" i="1"/>
  <c r="C36" i="1" l="1"/>
  <c r="D36" i="1"/>
  <c r="B36" i="1"/>
  <c r="A37" i="1"/>
  <c r="C37" i="1" l="1"/>
  <c r="D37" i="1"/>
  <c r="B37" i="1"/>
  <c r="A38" i="1"/>
  <c r="D38" i="1" l="1"/>
  <c r="C38" i="1"/>
  <c r="A39" i="1"/>
  <c r="B38" i="1"/>
  <c r="C39" i="1" l="1"/>
  <c r="D39" i="1"/>
  <c r="B39" i="1"/>
  <c r="A40" i="1"/>
  <c r="C40" i="1" l="1"/>
  <c r="D40" i="1"/>
  <c r="A41" i="1"/>
  <c r="B40" i="1"/>
  <c r="C41" i="1" l="1"/>
  <c r="D41" i="1"/>
  <c r="B41" i="1"/>
  <c r="A42" i="1"/>
  <c r="D42" i="1" l="1"/>
  <c r="C42" i="1"/>
  <c r="A43" i="1"/>
  <c r="B42" i="1"/>
  <c r="C43" i="1" l="1"/>
  <c r="D43" i="1"/>
  <c r="B43" i="1"/>
  <c r="A44" i="1"/>
  <c r="C44" i="1" l="1"/>
  <c r="D44" i="1"/>
  <c r="A45" i="1"/>
  <c r="B44" i="1"/>
  <c r="C45" i="1" l="1"/>
  <c r="D45" i="1"/>
  <c r="A46" i="1"/>
  <c r="B45" i="1"/>
  <c r="D46" i="1" l="1"/>
  <c r="C46" i="1"/>
  <c r="A47" i="1"/>
  <c r="B46" i="1"/>
  <c r="C47" i="1" l="1"/>
  <c r="D47" i="1"/>
  <c r="B47" i="1"/>
  <c r="A48" i="1"/>
  <c r="C48" i="1" l="1"/>
  <c r="D48" i="1"/>
  <c r="A49" i="1"/>
  <c r="B48" i="1"/>
  <c r="C49" i="1" l="1"/>
  <c r="D49" i="1"/>
  <c r="B49" i="1"/>
  <c r="A50" i="1"/>
  <c r="D50" i="1" l="1"/>
  <c r="C50" i="1"/>
  <c r="B50" i="1"/>
  <c r="A51" i="1"/>
  <c r="C51" i="1" l="1"/>
  <c r="D51" i="1"/>
  <c r="A52" i="1"/>
  <c r="B51" i="1"/>
  <c r="C52" i="1" l="1"/>
  <c r="D52" i="1"/>
  <c r="B52" i="1"/>
  <c r="A53" i="1"/>
  <c r="C53" i="1" l="1"/>
  <c r="D53" i="1"/>
  <c r="A54" i="1"/>
  <c r="B53" i="1"/>
  <c r="D54" i="1" l="1"/>
  <c r="C54" i="1"/>
  <c r="B54" i="1"/>
  <c r="A55" i="1"/>
  <c r="C55" i="1" l="1"/>
  <c r="D55" i="1"/>
  <c r="B55" i="1"/>
  <c r="A56" i="1"/>
  <c r="C56" i="1" l="1"/>
  <c r="D56" i="1"/>
  <c r="A57" i="1"/>
  <c r="B56" i="1"/>
  <c r="C57" i="1" l="1"/>
  <c r="D57" i="1"/>
  <c r="A58" i="1"/>
  <c r="B57" i="1"/>
  <c r="D58" i="1" l="1"/>
  <c r="C58" i="1"/>
  <c r="A59" i="1"/>
  <c r="B58" i="1"/>
  <c r="C59" i="1" l="1"/>
  <c r="D59" i="1"/>
  <c r="A60" i="1"/>
  <c r="B59" i="1"/>
  <c r="C60" i="1" l="1"/>
  <c r="D60" i="1"/>
  <c r="B60" i="1"/>
  <c r="A61" i="1"/>
  <c r="C61" i="1" l="1"/>
  <c r="D61" i="1"/>
  <c r="B61" i="1"/>
  <c r="A62" i="1"/>
  <c r="D62" i="1" l="1"/>
  <c r="C62" i="1"/>
  <c r="B62" i="1"/>
  <c r="A63" i="1"/>
  <c r="C63" i="1" l="1"/>
  <c r="D63" i="1"/>
  <c r="A64" i="1"/>
  <c r="B63" i="1"/>
  <c r="C64" i="1" l="1"/>
  <c r="D64" i="1"/>
  <c r="B64" i="1"/>
  <c r="A65" i="1"/>
  <c r="C65" i="1" l="1"/>
  <c r="D65" i="1"/>
  <c r="B65" i="1"/>
  <c r="A66" i="1"/>
  <c r="D66" i="1" l="1"/>
  <c r="C66" i="1"/>
  <c r="B66" i="1"/>
  <c r="A67" i="1"/>
  <c r="C67" i="1" l="1"/>
  <c r="D67" i="1"/>
  <c r="A68" i="1"/>
  <c r="B67" i="1"/>
  <c r="C68" i="1" l="1"/>
  <c r="D68" i="1"/>
  <c r="B68" i="1"/>
  <c r="A69" i="1"/>
  <c r="C69" i="1" l="1"/>
  <c r="D69" i="1"/>
  <c r="A70" i="1"/>
  <c r="B69" i="1"/>
  <c r="D70" i="1" l="1"/>
  <c r="C70" i="1"/>
  <c r="B70" i="1"/>
  <c r="A71" i="1"/>
  <c r="C71" i="1" l="1"/>
  <c r="D71" i="1"/>
  <c r="B71" i="1"/>
  <c r="A72" i="1"/>
  <c r="C72" i="1" l="1"/>
  <c r="D72" i="1"/>
  <c r="B72" i="1"/>
  <c r="A73" i="1"/>
  <c r="C73" i="1" l="1"/>
  <c r="D73" i="1"/>
  <c r="A74" i="1"/>
  <c r="B73" i="1"/>
  <c r="D74" i="1" l="1"/>
  <c r="C74" i="1"/>
  <c r="B74" i="1"/>
  <c r="A75" i="1"/>
  <c r="C75" i="1" l="1"/>
  <c r="D75" i="1"/>
  <c r="B75" i="1"/>
  <c r="A76" i="1"/>
  <c r="C76" i="1" l="1"/>
  <c r="D76" i="1"/>
  <c r="A77" i="1"/>
  <c r="B76" i="1"/>
  <c r="C77" i="1" l="1"/>
  <c r="D77" i="1"/>
  <c r="B77" i="1"/>
  <c r="A78" i="1"/>
  <c r="D78" i="1" l="1"/>
  <c r="C78" i="1"/>
  <c r="A79" i="1"/>
  <c r="B78" i="1"/>
  <c r="C79" i="1" l="1"/>
  <c r="D79" i="1"/>
  <c r="A80" i="1"/>
  <c r="B79" i="1"/>
  <c r="C80" i="1" l="1"/>
  <c r="D80" i="1"/>
  <c r="B80" i="1"/>
  <c r="A81" i="1"/>
  <c r="C81" i="1" l="1"/>
  <c r="D81" i="1"/>
  <c r="B81" i="1"/>
  <c r="A82" i="1"/>
  <c r="D82" i="1" l="1"/>
  <c r="C82" i="1"/>
  <c r="B82" i="1"/>
  <c r="A83" i="1"/>
  <c r="C83" i="1" l="1"/>
  <c r="D83" i="1"/>
  <c r="B83" i="1"/>
  <c r="A84" i="1"/>
  <c r="C84" i="1" l="1"/>
  <c r="D84" i="1"/>
  <c r="B84" i="1"/>
  <c r="A85" i="1"/>
  <c r="C85" i="1" l="1"/>
  <c r="D85" i="1"/>
  <c r="A86" i="1"/>
  <c r="B85" i="1"/>
  <c r="D86" i="1" l="1"/>
  <c r="C86" i="1"/>
  <c r="B86" i="1"/>
  <c r="A87" i="1"/>
  <c r="C87" i="1" l="1"/>
  <c r="D87" i="1"/>
  <c r="A88" i="1"/>
  <c r="B87" i="1"/>
  <c r="C88" i="1" l="1"/>
  <c r="D88" i="1"/>
  <c r="B88" i="1"/>
  <c r="A89" i="1"/>
  <c r="C89" i="1" l="1"/>
  <c r="D89" i="1"/>
  <c r="B89" i="1"/>
  <c r="A90" i="1"/>
  <c r="D90" i="1" l="1"/>
  <c r="C90" i="1"/>
  <c r="A91" i="1"/>
  <c r="B90" i="1"/>
  <c r="C91" i="1" l="1"/>
  <c r="D91" i="1"/>
  <c r="A92" i="1"/>
  <c r="B91" i="1"/>
  <c r="C92" i="1" l="1"/>
  <c r="D92" i="1"/>
  <c r="A93" i="1"/>
  <c r="B92" i="1"/>
  <c r="C93" i="1" l="1"/>
  <c r="D93" i="1"/>
  <c r="B93" i="1"/>
  <c r="A94" i="1"/>
  <c r="D94" i="1" l="1"/>
  <c r="C94" i="1"/>
  <c r="A95" i="1"/>
  <c r="B94" i="1"/>
  <c r="C95" i="1" l="1"/>
  <c r="D95" i="1"/>
  <c r="B95" i="1"/>
  <c r="A96" i="1"/>
  <c r="C96" i="1" l="1"/>
  <c r="D96" i="1"/>
  <c r="A97" i="1"/>
  <c r="B96" i="1"/>
  <c r="C97" i="1" l="1"/>
  <c r="D97" i="1"/>
  <c r="A98" i="1"/>
  <c r="B97" i="1"/>
  <c r="D98" i="1" l="1"/>
  <c r="C98" i="1"/>
  <c r="B98" i="1"/>
  <c r="A99" i="1"/>
  <c r="C99" i="1" l="1"/>
  <c r="D99" i="1"/>
  <c r="B99" i="1"/>
  <c r="A100" i="1"/>
  <c r="C100" i="1" l="1"/>
  <c r="D100" i="1"/>
  <c r="A101" i="1"/>
  <c r="B100" i="1"/>
  <c r="C101" i="1" l="1"/>
  <c r="D101" i="1"/>
  <c r="A102" i="1"/>
  <c r="B101" i="1"/>
  <c r="D102" i="1" l="1"/>
  <c r="C102" i="1"/>
  <c r="B102" i="1"/>
  <c r="A103" i="1"/>
  <c r="C103" i="1" l="1"/>
  <c r="D103" i="1"/>
  <c r="B103" i="1"/>
  <c r="A104" i="1"/>
  <c r="C104" i="1" l="1"/>
  <c r="D104" i="1"/>
  <c r="A105" i="1"/>
  <c r="B104" i="1"/>
  <c r="C105" i="1" l="1"/>
  <c r="D105" i="1"/>
  <c r="B105" i="1"/>
  <c r="A106" i="1"/>
  <c r="D106" i="1" l="1"/>
  <c r="C106" i="1"/>
  <c r="B106" i="1"/>
  <c r="A107" i="1"/>
  <c r="C107" i="1" l="1"/>
  <c r="D107" i="1"/>
  <c r="B107" i="1"/>
  <c r="A108" i="1"/>
  <c r="C108" i="1" l="1"/>
  <c r="D108" i="1"/>
  <c r="B108" i="1"/>
  <c r="A109" i="1"/>
  <c r="C109" i="1" l="1"/>
  <c r="D109" i="1"/>
  <c r="B109" i="1"/>
  <c r="A110" i="1"/>
  <c r="D110" i="1" l="1"/>
  <c r="C110" i="1"/>
  <c r="A111" i="1"/>
  <c r="B110" i="1"/>
  <c r="C111" i="1" l="1"/>
  <c r="D111" i="1"/>
  <c r="A112" i="1"/>
  <c r="B111" i="1"/>
  <c r="C112" i="1" l="1"/>
  <c r="D112" i="1"/>
  <c r="A113" i="1"/>
  <c r="B112" i="1"/>
  <c r="C113" i="1" l="1"/>
  <c r="D113" i="1"/>
  <c r="B113" i="1"/>
  <c r="A114" i="1"/>
  <c r="D114" i="1" l="1"/>
  <c r="C114" i="1"/>
  <c r="A115" i="1"/>
  <c r="B114" i="1"/>
  <c r="C115" i="1" l="1"/>
  <c r="D115" i="1"/>
  <c r="B115" i="1"/>
  <c r="A116" i="1"/>
  <c r="C116" i="1" l="1"/>
  <c r="D116" i="1"/>
  <c r="A117" i="1"/>
  <c r="B116" i="1"/>
  <c r="C117" i="1" l="1"/>
  <c r="D117" i="1"/>
  <c r="B117" i="1"/>
  <c r="A118" i="1"/>
  <c r="D118" i="1" l="1"/>
  <c r="C118" i="1"/>
  <c r="A119" i="1"/>
  <c r="B118" i="1"/>
  <c r="C119" i="1" l="1"/>
  <c r="D119" i="1"/>
  <c r="B119" i="1"/>
  <c r="A120" i="1"/>
  <c r="C120" i="1" l="1"/>
  <c r="D120" i="1"/>
  <c r="B120" i="1"/>
  <c r="A121" i="1"/>
  <c r="C121" i="1" l="1"/>
  <c r="D121" i="1"/>
  <c r="A122" i="1"/>
  <c r="B121" i="1"/>
  <c r="D122" i="1" l="1"/>
  <c r="C122" i="1"/>
  <c r="A123" i="1"/>
  <c r="B122" i="1"/>
  <c r="C123" i="1" l="1"/>
  <c r="D123" i="1"/>
  <c r="A124" i="1"/>
  <c r="B123" i="1"/>
  <c r="C124" i="1" l="1"/>
  <c r="D124" i="1"/>
  <c r="B124" i="1"/>
  <c r="A125" i="1"/>
  <c r="C125" i="1" l="1"/>
  <c r="D125" i="1"/>
  <c r="B125" i="1"/>
  <c r="A126" i="1"/>
  <c r="D126" i="1" l="1"/>
  <c r="C126" i="1"/>
  <c r="A127" i="1"/>
  <c r="B126" i="1"/>
  <c r="C127" i="1" l="1"/>
  <c r="D127" i="1"/>
  <c r="B127" i="1"/>
  <c r="A128" i="1"/>
  <c r="C128" i="1" l="1"/>
  <c r="D128" i="1"/>
  <c r="A129" i="1"/>
  <c r="B128" i="1"/>
  <c r="C129" i="1" l="1"/>
  <c r="D129" i="1"/>
  <c r="B129" i="1"/>
  <c r="A130" i="1"/>
  <c r="D130" i="1" l="1"/>
  <c r="C130" i="1"/>
  <c r="B130" i="1"/>
  <c r="A131" i="1"/>
  <c r="C131" i="1" l="1"/>
  <c r="D131" i="1"/>
  <c r="B131" i="1"/>
  <c r="A132" i="1"/>
  <c r="C132" i="1" l="1"/>
  <c r="D132" i="1"/>
  <c r="B132" i="1"/>
  <c r="A133" i="1"/>
  <c r="C133" i="1" l="1"/>
  <c r="D133" i="1"/>
  <c r="A134" i="1"/>
  <c r="B133" i="1"/>
  <c r="D134" i="1" l="1"/>
  <c r="C134" i="1"/>
  <c r="B134" i="1"/>
  <c r="A135" i="1"/>
  <c r="C135" i="1" l="1"/>
  <c r="D135" i="1"/>
  <c r="A136" i="1"/>
  <c r="B135" i="1"/>
  <c r="C136" i="1" l="1"/>
  <c r="D136" i="1"/>
  <c r="A137" i="1"/>
  <c r="B136" i="1"/>
  <c r="C137" i="1" l="1"/>
  <c r="D137" i="1"/>
  <c r="B137" i="1"/>
  <c r="A138" i="1"/>
  <c r="D138" i="1" l="1"/>
  <c r="C138" i="1"/>
  <c r="B138" i="1"/>
  <c r="A139" i="1"/>
  <c r="C139" i="1" l="1"/>
  <c r="D139" i="1"/>
  <c r="B139" i="1"/>
  <c r="A140" i="1"/>
  <c r="C140" i="1" l="1"/>
  <c r="D140" i="1"/>
  <c r="B140" i="1"/>
  <c r="A141" i="1"/>
  <c r="C141" i="1" l="1"/>
  <c r="D141" i="1"/>
  <c r="B141" i="1"/>
  <c r="A142" i="1"/>
  <c r="D142" i="1" l="1"/>
  <c r="C142" i="1"/>
  <c r="A143" i="1"/>
  <c r="B142" i="1"/>
  <c r="C143" i="1" l="1"/>
  <c r="D143" i="1"/>
  <c r="A144" i="1"/>
  <c r="B143" i="1"/>
  <c r="C144" i="1" l="1"/>
  <c r="D144" i="1"/>
  <c r="B144" i="1"/>
  <c r="A145" i="1"/>
  <c r="C145" i="1" l="1"/>
  <c r="D145" i="1"/>
  <c r="B145" i="1"/>
  <c r="A146" i="1"/>
  <c r="D146" i="1" l="1"/>
  <c r="C146" i="1"/>
  <c r="A147" i="1"/>
  <c r="B146" i="1"/>
  <c r="C147" i="1" l="1"/>
  <c r="D147" i="1"/>
  <c r="B147" i="1"/>
  <c r="A148" i="1"/>
  <c r="C148" i="1" l="1"/>
  <c r="D148" i="1"/>
  <c r="A149" i="1"/>
  <c r="B148" i="1"/>
  <c r="C149" i="1" l="1"/>
  <c r="D149" i="1"/>
  <c r="A150" i="1"/>
  <c r="B149" i="1"/>
  <c r="D150" i="1" l="1"/>
  <c r="C150" i="1"/>
  <c r="B150" i="1"/>
  <c r="A151" i="1"/>
  <c r="C151" i="1" l="1"/>
  <c r="D151" i="1"/>
  <c r="B151" i="1"/>
  <c r="A152" i="1"/>
  <c r="C152" i="1" l="1"/>
  <c r="D152" i="1"/>
  <c r="B152" i="1"/>
  <c r="A153" i="1"/>
  <c r="C153" i="1" l="1"/>
  <c r="D153" i="1"/>
  <c r="B153" i="1"/>
  <c r="A154" i="1"/>
  <c r="D154" i="1" l="1"/>
  <c r="C154" i="1"/>
  <c r="B154" i="1"/>
  <c r="A155" i="1"/>
  <c r="C155" i="1" l="1"/>
  <c r="D155" i="1"/>
  <c r="A156" i="1"/>
  <c r="B155" i="1"/>
  <c r="C156" i="1" l="1"/>
  <c r="D156" i="1"/>
  <c r="A157" i="1"/>
  <c r="B156" i="1"/>
  <c r="C157" i="1" l="1"/>
  <c r="D157" i="1"/>
  <c r="A158" i="1"/>
  <c r="B157" i="1"/>
  <c r="D158" i="1" l="1"/>
  <c r="C158" i="1"/>
  <c r="A159" i="1"/>
  <c r="B158" i="1"/>
  <c r="C159" i="1" l="1"/>
  <c r="D159" i="1"/>
  <c r="A160" i="1"/>
  <c r="B159" i="1"/>
  <c r="C160" i="1" l="1"/>
  <c r="D160" i="1"/>
  <c r="B160" i="1"/>
  <c r="A161" i="1"/>
  <c r="C161" i="1" l="1"/>
  <c r="D161" i="1"/>
  <c r="A162" i="1"/>
  <c r="B161" i="1"/>
  <c r="D162" i="1" l="1"/>
  <c r="C162" i="1"/>
  <c r="B162" i="1"/>
  <c r="A163" i="1"/>
  <c r="C163" i="1" l="1"/>
  <c r="D163" i="1"/>
  <c r="B163" i="1"/>
  <c r="A164" i="1"/>
  <c r="C164" i="1" l="1"/>
  <c r="D164" i="1"/>
  <c r="A165" i="1"/>
  <c r="B164" i="1"/>
  <c r="C165" i="1" l="1"/>
  <c r="D165" i="1"/>
  <c r="A166" i="1"/>
  <c r="B165" i="1"/>
  <c r="D166" i="1" l="1"/>
  <c r="C166" i="1"/>
  <c r="B166" i="1"/>
  <c r="A167" i="1"/>
  <c r="C167" i="1" l="1"/>
  <c r="D167" i="1"/>
  <c r="A168" i="1"/>
  <c r="B167" i="1"/>
  <c r="C168" i="1" l="1"/>
  <c r="D168" i="1"/>
  <c r="A169" i="1"/>
  <c r="B168" i="1"/>
  <c r="C169" i="1" l="1"/>
  <c r="D169" i="1"/>
  <c r="B169" i="1"/>
  <c r="A170" i="1"/>
  <c r="D170" i="1" l="1"/>
  <c r="C170" i="1"/>
  <c r="B170" i="1"/>
  <c r="A171" i="1"/>
  <c r="C171" i="1" l="1"/>
  <c r="D171" i="1"/>
  <c r="B171" i="1"/>
  <c r="A172" i="1"/>
  <c r="C172" i="1" l="1"/>
  <c r="D172" i="1"/>
  <c r="A173" i="1"/>
  <c r="B172" i="1"/>
  <c r="C173" i="1" l="1"/>
  <c r="D173" i="1"/>
  <c r="A174" i="1"/>
  <c r="B173" i="1"/>
  <c r="D174" i="1" l="1"/>
  <c r="C174" i="1"/>
  <c r="B174" i="1"/>
  <c r="A175" i="1"/>
  <c r="C175" i="1" l="1"/>
  <c r="D175" i="1"/>
  <c r="A176" i="1"/>
  <c r="B175" i="1"/>
  <c r="C176" i="1" l="1"/>
  <c r="D176" i="1"/>
  <c r="A177" i="1"/>
  <c r="B176" i="1"/>
  <c r="C177" i="1" l="1"/>
  <c r="D177" i="1"/>
  <c r="B177" i="1"/>
  <c r="A178" i="1"/>
  <c r="D178" i="1" l="1"/>
  <c r="C178" i="1"/>
  <c r="B178" i="1"/>
  <c r="A179" i="1"/>
  <c r="C179" i="1" l="1"/>
  <c r="D179" i="1"/>
  <c r="A180" i="1"/>
  <c r="B179" i="1"/>
  <c r="C180" i="1" l="1"/>
  <c r="D180" i="1"/>
  <c r="A181" i="1"/>
  <c r="B180" i="1"/>
  <c r="C181" i="1" l="1"/>
  <c r="D181" i="1"/>
  <c r="B181" i="1"/>
  <c r="A182" i="1"/>
  <c r="D182" i="1" l="1"/>
  <c r="C182" i="1"/>
  <c r="A183" i="1"/>
  <c r="B182" i="1"/>
  <c r="C183" i="1" l="1"/>
  <c r="D183" i="1"/>
  <c r="B183" i="1"/>
  <c r="A184" i="1"/>
  <c r="C184" i="1" l="1"/>
  <c r="D184" i="1"/>
  <c r="B184" i="1"/>
  <c r="A185" i="1"/>
  <c r="C185" i="1" l="1"/>
  <c r="D185" i="1"/>
  <c r="B185" i="1"/>
  <c r="A186" i="1"/>
  <c r="D186" i="1" l="1"/>
  <c r="C186" i="1"/>
  <c r="B186" i="1"/>
  <c r="A187" i="1"/>
  <c r="C187" i="1" l="1"/>
  <c r="D187" i="1"/>
  <c r="B187" i="1"/>
  <c r="A188" i="1"/>
  <c r="C188" i="1" l="1"/>
  <c r="D188" i="1"/>
  <c r="A189" i="1"/>
  <c r="B188" i="1"/>
  <c r="C189" i="1" l="1"/>
  <c r="D189" i="1"/>
  <c r="B189" i="1"/>
  <c r="A190" i="1"/>
  <c r="D190" i="1" l="1"/>
  <c r="C190" i="1"/>
  <c r="B190" i="1"/>
  <c r="A191" i="1"/>
  <c r="C191" i="1" l="1"/>
  <c r="D191" i="1"/>
  <c r="A192" i="1"/>
  <c r="B191" i="1"/>
  <c r="C192" i="1" l="1"/>
  <c r="D192" i="1"/>
  <c r="B192" i="1"/>
  <c r="A193" i="1"/>
  <c r="C193" i="1" l="1"/>
  <c r="D193" i="1"/>
  <c r="B193" i="1"/>
  <c r="A194" i="1"/>
  <c r="D194" i="1" l="1"/>
  <c r="C194" i="1"/>
  <c r="B194" i="1"/>
  <c r="A195" i="1"/>
  <c r="C195" i="1" l="1"/>
  <c r="D195" i="1"/>
  <c r="A196" i="1"/>
  <c r="B195" i="1"/>
  <c r="C196" i="1" l="1"/>
  <c r="D196" i="1"/>
  <c r="A197" i="1"/>
  <c r="B196" i="1"/>
  <c r="C197" i="1" l="1"/>
  <c r="D197" i="1"/>
  <c r="A198" i="1"/>
  <c r="B197" i="1"/>
  <c r="D198" i="1" l="1"/>
  <c r="C198" i="1"/>
  <c r="B198" i="1"/>
  <c r="A199" i="1"/>
  <c r="C199" i="1" l="1"/>
  <c r="D199" i="1"/>
  <c r="A200" i="1"/>
  <c r="B199" i="1"/>
  <c r="C200" i="1" l="1"/>
  <c r="D200" i="1"/>
  <c r="B200" i="1"/>
  <c r="A201" i="1"/>
  <c r="C201" i="1" l="1"/>
  <c r="D201" i="1"/>
  <c r="A202" i="1"/>
  <c r="B201" i="1"/>
  <c r="D202" i="1" l="1"/>
  <c r="C202" i="1"/>
  <c r="B202" i="1"/>
  <c r="A203" i="1"/>
  <c r="C203" i="1" l="1"/>
  <c r="D203" i="1"/>
  <c r="A204" i="1"/>
  <c r="B203" i="1"/>
  <c r="C204" i="1" l="1"/>
  <c r="D204" i="1"/>
  <c r="B204" i="1"/>
  <c r="A205" i="1"/>
  <c r="C205" i="1" l="1"/>
  <c r="D205" i="1"/>
  <c r="B205" i="1"/>
  <c r="A206" i="1"/>
  <c r="D206" i="1" l="1"/>
  <c r="C206" i="1"/>
  <c r="A207" i="1"/>
  <c r="B206" i="1"/>
  <c r="C207" i="1" l="1"/>
  <c r="D207" i="1"/>
  <c r="B207" i="1"/>
  <c r="A208" i="1"/>
  <c r="C208" i="1" l="1"/>
  <c r="D208" i="1"/>
  <c r="B208" i="1"/>
  <c r="A209" i="1"/>
  <c r="C209" i="1" l="1"/>
  <c r="D209" i="1"/>
  <c r="B209" i="1"/>
  <c r="A210" i="1"/>
  <c r="D210" i="1" l="1"/>
  <c r="C210" i="1"/>
  <c r="A211" i="1"/>
  <c r="B210" i="1"/>
  <c r="C211" i="1" l="1"/>
  <c r="D211" i="1"/>
  <c r="A212" i="1"/>
  <c r="B211" i="1"/>
  <c r="C212" i="1" l="1"/>
  <c r="D212" i="1"/>
  <c r="A213" i="1"/>
  <c r="B212" i="1"/>
  <c r="C213" i="1" l="1"/>
  <c r="D213" i="1"/>
  <c r="A214" i="1"/>
  <c r="B213" i="1"/>
  <c r="D214" i="1" l="1"/>
  <c r="C214" i="1"/>
  <c r="B214" i="1"/>
  <c r="A215" i="1"/>
  <c r="C215" i="1" l="1"/>
  <c r="D215" i="1"/>
  <c r="A216" i="1"/>
  <c r="B215" i="1"/>
  <c r="C216" i="1" l="1"/>
  <c r="D216" i="1"/>
  <c r="B216" i="1"/>
  <c r="A217" i="1"/>
  <c r="C217" i="1" l="1"/>
  <c r="D217" i="1"/>
  <c r="B217" i="1"/>
  <c r="A218" i="1"/>
  <c r="D218" i="1" l="1"/>
  <c r="C218" i="1"/>
  <c r="B218" i="1"/>
  <c r="A219" i="1"/>
  <c r="C219" i="1" l="1"/>
  <c r="D219" i="1"/>
  <c r="A220" i="1"/>
  <c r="B219" i="1"/>
  <c r="C220" i="1" l="1"/>
  <c r="D220" i="1"/>
  <c r="B220" i="1"/>
  <c r="A221" i="1"/>
  <c r="C221" i="1" l="1"/>
  <c r="D221" i="1"/>
  <c r="B221" i="1"/>
  <c r="A222" i="1"/>
  <c r="D222" i="1" l="1"/>
  <c r="C222" i="1"/>
  <c r="B222" i="1"/>
  <c r="A223" i="1"/>
  <c r="C223" i="1" l="1"/>
  <c r="D223" i="1"/>
  <c r="B223" i="1"/>
  <c r="A224" i="1"/>
  <c r="C224" i="1" l="1"/>
  <c r="D224" i="1"/>
  <c r="B224" i="1"/>
  <c r="A225" i="1"/>
  <c r="C225" i="1" l="1"/>
  <c r="D225" i="1"/>
  <c r="B225" i="1"/>
  <c r="A226" i="1"/>
  <c r="D226" i="1" l="1"/>
  <c r="C226" i="1"/>
  <c r="A227" i="1"/>
  <c r="B226" i="1"/>
  <c r="C227" i="1" l="1"/>
  <c r="D227" i="1"/>
  <c r="A228" i="1"/>
  <c r="B227" i="1"/>
  <c r="C228" i="1" l="1"/>
  <c r="D228" i="1"/>
  <c r="B228" i="1"/>
  <c r="A229" i="1"/>
  <c r="C229" i="1" l="1"/>
  <c r="D229" i="1"/>
  <c r="B229" i="1"/>
  <c r="A230" i="1"/>
  <c r="D230" i="1" l="1"/>
  <c r="C230" i="1"/>
  <c r="B230" i="1"/>
  <c r="A231" i="1"/>
  <c r="C231" i="1" l="1"/>
  <c r="D231" i="1"/>
  <c r="A232" i="1"/>
  <c r="B231" i="1"/>
  <c r="C232" i="1" l="1"/>
  <c r="D232" i="1"/>
  <c r="B232" i="1"/>
  <c r="A233" i="1"/>
  <c r="C233" i="1" l="1"/>
  <c r="D233" i="1"/>
  <c r="B233" i="1"/>
  <c r="A234" i="1"/>
  <c r="D234" i="1" l="1"/>
  <c r="C234" i="1"/>
  <c r="B234" i="1"/>
  <c r="A235" i="1"/>
  <c r="C235" i="1" l="1"/>
  <c r="D235" i="1"/>
  <c r="B235" i="1"/>
  <c r="A236" i="1"/>
  <c r="C236" i="1" l="1"/>
  <c r="D236" i="1"/>
  <c r="A237" i="1"/>
  <c r="B236" i="1"/>
  <c r="C237" i="1" l="1"/>
  <c r="D237" i="1"/>
  <c r="B237" i="1"/>
  <c r="A238" i="1"/>
  <c r="D238" i="1" l="1"/>
  <c r="C238" i="1"/>
  <c r="B238" i="1"/>
  <c r="A239" i="1"/>
  <c r="C239" i="1" l="1"/>
  <c r="D239" i="1"/>
  <c r="B239" i="1"/>
  <c r="A240" i="1"/>
  <c r="C240" i="1" l="1"/>
  <c r="D240" i="1"/>
  <c r="B240" i="1"/>
  <c r="A241" i="1"/>
  <c r="C241" i="1" l="1"/>
  <c r="D241" i="1"/>
  <c r="A242" i="1"/>
  <c r="B241" i="1"/>
  <c r="D242" i="1" l="1"/>
  <c r="C242" i="1"/>
  <c r="B242" i="1"/>
  <c r="A243" i="1"/>
  <c r="C243" i="1" l="1"/>
  <c r="D243" i="1"/>
  <c r="A244" i="1"/>
  <c r="B243" i="1"/>
  <c r="C244" i="1" l="1"/>
  <c r="D244" i="1"/>
  <c r="B244" i="1"/>
  <c r="A245" i="1"/>
  <c r="C245" i="1" l="1"/>
  <c r="D245" i="1"/>
  <c r="A246" i="1"/>
  <c r="B245" i="1"/>
  <c r="D246" i="1" l="1"/>
  <c r="C246" i="1"/>
  <c r="B246" i="1"/>
  <c r="A247" i="1"/>
  <c r="C247" i="1" l="1"/>
  <c r="D247" i="1"/>
  <c r="A248" i="1"/>
  <c r="B247" i="1"/>
  <c r="C248" i="1" l="1"/>
  <c r="D248" i="1"/>
  <c r="B248" i="1"/>
  <c r="A249" i="1"/>
  <c r="C249" i="1" l="1"/>
  <c r="D249" i="1"/>
  <c r="B249" i="1"/>
  <c r="A250" i="1"/>
  <c r="D250" i="1" l="1"/>
  <c r="C250" i="1"/>
  <c r="B250" i="1"/>
  <c r="A251" i="1"/>
  <c r="C251" i="1" l="1"/>
  <c r="D251" i="1"/>
  <c r="A252" i="1"/>
  <c r="B251" i="1"/>
  <c r="C252" i="1" l="1"/>
  <c r="D252" i="1"/>
  <c r="B252" i="1"/>
  <c r="A253" i="1"/>
  <c r="C253" i="1" l="1"/>
  <c r="D253" i="1"/>
  <c r="A254" i="1"/>
  <c r="B253" i="1"/>
  <c r="D254" i="1" l="1"/>
  <c r="C254" i="1"/>
  <c r="A255" i="1"/>
  <c r="B254" i="1"/>
  <c r="C255" i="1" l="1"/>
  <c r="D255" i="1"/>
  <c r="A256" i="1"/>
  <c r="B255" i="1"/>
  <c r="C256" i="1" l="1"/>
  <c r="D256" i="1"/>
  <c r="B256" i="1"/>
  <c r="A257" i="1"/>
  <c r="C257" i="1" l="1"/>
  <c r="D257" i="1"/>
  <c r="B257" i="1"/>
  <c r="A258" i="1"/>
  <c r="D258" i="1" l="1"/>
  <c r="C258" i="1"/>
  <c r="B258" i="1"/>
  <c r="A259" i="1"/>
  <c r="C259" i="1" l="1"/>
  <c r="D259" i="1"/>
  <c r="B259" i="1"/>
  <c r="A260" i="1"/>
  <c r="C260" i="1" l="1"/>
  <c r="D260" i="1"/>
  <c r="B260" i="1"/>
  <c r="A261" i="1"/>
  <c r="C261" i="1" l="1"/>
  <c r="D261" i="1"/>
  <c r="A262" i="1"/>
  <c r="B261" i="1"/>
  <c r="D262" i="1" l="1"/>
  <c r="C262" i="1"/>
  <c r="A263" i="1"/>
  <c r="B262" i="1"/>
  <c r="C263" i="1" l="1"/>
  <c r="D263" i="1"/>
  <c r="A264" i="1"/>
  <c r="B263" i="1"/>
  <c r="C264" i="1" l="1"/>
  <c r="D264" i="1"/>
  <c r="B264" i="1"/>
  <c r="A265" i="1"/>
  <c r="C265" i="1" l="1"/>
  <c r="D265" i="1"/>
  <c r="A266" i="1"/>
  <c r="B265" i="1"/>
  <c r="D266" i="1" l="1"/>
  <c r="C266" i="1"/>
  <c r="A267" i="1"/>
  <c r="B266" i="1"/>
  <c r="C267" i="1" l="1"/>
  <c r="D267" i="1"/>
  <c r="A268" i="1"/>
  <c r="B267" i="1"/>
  <c r="C268" i="1" l="1"/>
  <c r="D268" i="1"/>
  <c r="B268" i="1"/>
  <c r="A269" i="1"/>
  <c r="C269" i="1" l="1"/>
  <c r="D269" i="1"/>
  <c r="B269" i="1"/>
  <c r="A270" i="1"/>
  <c r="D270" i="1" l="1"/>
  <c r="C270" i="1"/>
  <c r="A271" i="1"/>
  <c r="B270" i="1"/>
  <c r="C271" i="1" l="1"/>
  <c r="D271" i="1"/>
  <c r="B271" i="1"/>
  <c r="A272" i="1"/>
  <c r="C272" i="1" l="1"/>
  <c r="D272" i="1"/>
  <c r="B272" i="1"/>
  <c r="A273" i="1"/>
  <c r="C273" i="1" l="1"/>
  <c r="D273" i="1"/>
  <c r="A274" i="1"/>
  <c r="B273" i="1"/>
  <c r="D274" i="1" l="1"/>
  <c r="C274" i="1"/>
  <c r="A275" i="1"/>
  <c r="B274" i="1"/>
  <c r="C275" i="1" l="1"/>
  <c r="D275" i="1"/>
  <c r="B275" i="1"/>
  <c r="A276" i="1"/>
  <c r="C276" i="1" l="1"/>
  <c r="D276" i="1"/>
  <c r="B276" i="1"/>
  <c r="A277" i="1"/>
  <c r="C277" i="1" l="1"/>
  <c r="D277" i="1"/>
  <c r="B277" i="1"/>
  <c r="A278" i="1"/>
  <c r="D278" i="1" l="1"/>
  <c r="C278" i="1"/>
  <c r="B278" i="1"/>
  <c r="A279" i="1"/>
  <c r="C279" i="1" l="1"/>
  <c r="D279" i="1"/>
  <c r="A280" i="1"/>
  <c r="B279" i="1"/>
  <c r="C280" i="1" l="1"/>
  <c r="D280" i="1"/>
  <c r="B280" i="1"/>
  <c r="A281" i="1"/>
  <c r="C281" i="1" l="1"/>
  <c r="D281" i="1"/>
  <c r="B281" i="1"/>
  <c r="A282" i="1"/>
  <c r="D282" i="1" l="1"/>
  <c r="C282" i="1"/>
  <c r="B282" i="1"/>
  <c r="A283" i="1"/>
  <c r="C283" i="1" l="1"/>
  <c r="D283" i="1"/>
  <c r="A284" i="1"/>
  <c r="B283" i="1"/>
  <c r="C284" i="1" l="1"/>
  <c r="D284" i="1"/>
  <c r="A285" i="1"/>
  <c r="B284" i="1"/>
  <c r="C285" i="1" l="1"/>
  <c r="D285" i="1"/>
  <c r="A286" i="1"/>
  <c r="B285" i="1"/>
  <c r="D286" i="1" l="1"/>
  <c r="C286" i="1"/>
  <c r="B286" i="1"/>
  <c r="A287" i="1"/>
  <c r="C287" i="1" l="1"/>
  <c r="D287" i="1"/>
  <c r="A288" i="1"/>
  <c r="B287" i="1"/>
  <c r="C288" i="1" l="1"/>
  <c r="D288" i="1"/>
  <c r="B288" i="1"/>
  <c r="A289" i="1"/>
  <c r="C289" i="1" l="1"/>
  <c r="D289" i="1"/>
  <c r="B289" i="1"/>
  <c r="A290" i="1"/>
  <c r="D290" i="1" l="1"/>
  <c r="C290" i="1"/>
  <c r="B290" i="1"/>
  <c r="A291" i="1"/>
  <c r="C291" i="1" l="1"/>
  <c r="D291" i="1"/>
  <c r="B291" i="1"/>
  <c r="A292" i="1"/>
  <c r="C292" i="1" l="1"/>
  <c r="D292" i="1"/>
  <c r="B292" i="1"/>
  <c r="A293" i="1"/>
  <c r="C293" i="1" l="1"/>
  <c r="D293" i="1"/>
  <c r="B293" i="1"/>
  <c r="A294" i="1"/>
  <c r="D294" i="1" l="1"/>
  <c r="C294" i="1"/>
  <c r="A295" i="1"/>
  <c r="B294" i="1"/>
  <c r="C295" i="1" l="1"/>
  <c r="D295" i="1"/>
  <c r="B295" i="1"/>
  <c r="A296" i="1"/>
  <c r="C296" i="1" l="1"/>
  <c r="D296" i="1"/>
  <c r="B296" i="1"/>
  <c r="A297" i="1"/>
  <c r="C297" i="1" l="1"/>
  <c r="D297" i="1"/>
  <c r="B297" i="1"/>
  <c r="A298" i="1"/>
  <c r="D298" i="1" l="1"/>
  <c r="C298" i="1"/>
  <c r="A299" i="1"/>
  <c r="B298" i="1"/>
  <c r="C299" i="1" l="1"/>
  <c r="D299" i="1"/>
  <c r="A300" i="1"/>
  <c r="B299" i="1"/>
  <c r="C300" i="1" l="1"/>
  <c r="D300" i="1"/>
  <c r="B300" i="1"/>
  <c r="A301" i="1"/>
  <c r="C301" i="1" l="1"/>
  <c r="D301" i="1"/>
  <c r="B301" i="1"/>
  <c r="A302" i="1"/>
  <c r="D302" i="1" l="1"/>
  <c r="C302" i="1"/>
  <c r="B302" i="1"/>
  <c r="A303" i="1"/>
  <c r="C303" i="1" l="1"/>
  <c r="D303" i="1"/>
  <c r="B303" i="1"/>
  <c r="A304" i="1"/>
  <c r="C304" i="1" l="1"/>
  <c r="D304" i="1"/>
  <c r="A305" i="1"/>
  <c r="B304" i="1"/>
  <c r="C305" i="1" l="1"/>
  <c r="D305" i="1"/>
  <c r="B305" i="1"/>
  <c r="A306" i="1"/>
  <c r="D306" i="1" l="1"/>
  <c r="C306" i="1"/>
  <c r="A307" i="1"/>
  <c r="B306" i="1"/>
  <c r="C307" i="1" l="1"/>
  <c r="D307" i="1"/>
  <c r="A308" i="1"/>
  <c r="B307" i="1"/>
  <c r="C308" i="1" l="1"/>
  <c r="D308" i="1"/>
  <c r="B308" i="1"/>
  <c r="A309" i="1"/>
  <c r="C309" i="1" l="1"/>
  <c r="D309" i="1"/>
  <c r="B309" i="1"/>
  <c r="A310" i="1"/>
  <c r="D310" i="1" l="1"/>
  <c r="C310" i="1"/>
  <c r="A311" i="1"/>
  <c r="B310" i="1"/>
  <c r="C311" i="1" l="1"/>
  <c r="D311" i="1"/>
  <c r="B311" i="1"/>
  <c r="A312" i="1"/>
  <c r="C312" i="1" l="1"/>
  <c r="D312" i="1"/>
  <c r="B312" i="1"/>
  <c r="A313" i="1"/>
  <c r="C313" i="1" l="1"/>
  <c r="D313" i="1"/>
  <c r="B313" i="1"/>
  <c r="A314" i="1"/>
  <c r="D314" i="1" l="1"/>
  <c r="C314" i="1"/>
  <c r="A315" i="1"/>
  <c r="B314" i="1"/>
  <c r="C315" i="1" l="1"/>
  <c r="D315" i="1"/>
  <c r="A316" i="1"/>
  <c r="B315" i="1"/>
  <c r="C316" i="1" l="1"/>
  <c r="D316" i="1"/>
  <c r="A317" i="1"/>
  <c r="B316" i="1"/>
  <c r="C317" i="1" l="1"/>
  <c r="D317" i="1"/>
  <c r="A318" i="1"/>
  <c r="B317" i="1"/>
  <c r="D318" i="1" l="1"/>
  <c r="C318" i="1"/>
  <c r="A319" i="1"/>
  <c r="B318" i="1"/>
  <c r="C319" i="1" l="1"/>
  <c r="D319" i="1"/>
  <c r="A320" i="1"/>
  <c r="B319" i="1"/>
  <c r="C320" i="1" l="1"/>
  <c r="D320" i="1"/>
  <c r="B320" i="1"/>
  <c r="A321" i="1"/>
  <c r="C321" i="1" l="1"/>
  <c r="D321" i="1"/>
  <c r="B321" i="1"/>
  <c r="A322" i="1"/>
  <c r="D322" i="1" l="1"/>
  <c r="C322" i="1"/>
  <c r="B322" i="1"/>
  <c r="A323" i="1"/>
  <c r="C323" i="1" l="1"/>
  <c r="D323" i="1"/>
  <c r="A324" i="1"/>
  <c r="B323" i="1"/>
  <c r="C324" i="1" l="1"/>
  <c r="D324" i="1"/>
  <c r="B324" i="1"/>
  <c r="A325" i="1"/>
  <c r="C325" i="1" l="1"/>
  <c r="D325" i="1"/>
  <c r="B325" i="1"/>
  <c r="A326" i="1"/>
  <c r="D326" i="1" l="1"/>
  <c r="C326" i="1"/>
  <c r="A327" i="1"/>
  <c r="B326" i="1"/>
  <c r="C327" i="1" l="1"/>
  <c r="D327" i="1"/>
  <c r="B327" i="1"/>
  <c r="A328" i="1"/>
  <c r="C328" i="1" l="1"/>
  <c r="D328" i="1"/>
  <c r="B328" i="1"/>
  <c r="A329" i="1"/>
  <c r="C329" i="1" l="1"/>
  <c r="D329" i="1"/>
  <c r="B329" i="1"/>
  <c r="A330" i="1"/>
  <c r="D330" i="1" l="1"/>
  <c r="C330" i="1"/>
  <c r="B330" i="1"/>
  <c r="A331" i="1"/>
  <c r="C331" i="1" l="1"/>
  <c r="D331" i="1"/>
  <c r="A332" i="1"/>
  <c r="B331" i="1"/>
  <c r="C332" i="1" l="1"/>
  <c r="D332" i="1"/>
  <c r="A333" i="1"/>
  <c r="B332" i="1"/>
  <c r="C333" i="1" l="1"/>
  <c r="D333" i="1"/>
  <c r="B333" i="1"/>
  <c r="A334" i="1"/>
  <c r="D334" i="1" l="1"/>
  <c r="C334" i="1"/>
  <c r="A335" i="1"/>
  <c r="B334" i="1"/>
  <c r="C335" i="1" l="1"/>
  <c r="D335" i="1"/>
  <c r="A336" i="1"/>
  <c r="B335" i="1"/>
  <c r="C336" i="1" l="1"/>
  <c r="D336" i="1"/>
  <c r="A337" i="1"/>
  <c r="B336" i="1"/>
  <c r="C337" i="1" l="1"/>
  <c r="D337" i="1"/>
  <c r="B337" i="1"/>
  <c r="A338" i="1"/>
  <c r="D338" i="1" l="1"/>
  <c r="C338" i="1"/>
  <c r="B338" i="1"/>
  <c r="A339" i="1"/>
  <c r="C339" i="1" l="1"/>
  <c r="D339" i="1"/>
  <c r="A340" i="1"/>
  <c r="B339" i="1"/>
  <c r="C340" i="1" l="1"/>
  <c r="D340" i="1"/>
  <c r="B340" i="1"/>
  <c r="A341" i="1"/>
  <c r="C341" i="1" l="1"/>
  <c r="D341" i="1"/>
  <c r="A342" i="1"/>
  <c r="B341" i="1"/>
  <c r="D342" i="1" l="1"/>
  <c r="C342" i="1"/>
  <c r="B342" i="1"/>
  <c r="A343" i="1"/>
  <c r="C343" i="1" l="1"/>
  <c r="D343" i="1"/>
  <c r="A344" i="1"/>
  <c r="B343" i="1"/>
  <c r="C344" i="1" l="1"/>
  <c r="D344" i="1"/>
  <c r="B344" i="1"/>
  <c r="A345" i="1"/>
  <c r="C345" i="1" l="1"/>
  <c r="D345" i="1"/>
  <c r="A346" i="1"/>
  <c r="B345" i="1"/>
  <c r="D346" i="1" l="1"/>
  <c r="C346" i="1"/>
  <c r="B346" i="1"/>
  <c r="A347" i="1"/>
  <c r="C347" i="1" l="1"/>
  <c r="D347" i="1"/>
  <c r="A348" i="1"/>
  <c r="B347" i="1"/>
  <c r="C348" i="1" l="1"/>
  <c r="D348" i="1"/>
  <c r="B348" i="1"/>
  <c r="A349" i="1"/>
  <c r="C349" i="1" l="1"/>
  <c r="D349" i="1"/>
  <c r="A350" i="1"/>
  <c r="B349" i="1"/>
  <c r="C350" i="1" l="1"/>
  <c r="D350" i="1"/>
  <c r="A351" i="1"/>
  <c r="B350" i="1"/>
  <c r="C351" i="1" l="1"/>
  <c r="D351" i="1"/>
  <c r="B351" i="1"/>
  <c r="A352" i="1"/>
  <c r="C352" i="1" l="1"/>
  <c r="D352" i="1"/>
  <c r="A353" i="1"/>
  <c r="B352" i="1"/>
  <c r="C353" i="1" l="1"/>
  <c r="D353" i="1"/>
  <c r="A354" i="1"/>
  <c r="B353" i="1"/>
  <c r="C354" i="1" l="1"/>
  <c r="D354" i="1"/>
  <c r="A355" i="1"/>
  <c r="B354" i="1"/>
  <c r="C355" i="1" l="1"/>
  <c r="D355" i="1"/>
  <c r="B355" i="1"/>
  <c r="A356" i="1"/>
  <c r="C356" i="1" l="1"/>
  <c r="D356" i="1"/>
  <c r="B356" i="1"/>
  <c r="A357" i="1"/>
  <c r="D357" i="1" l="1"/>
  <c r="C357" i="1"/>
  <c r="B357" i="1"/>
  <c r="A358" i="1"/>
  <c r="C358" i="1" l="1"/>
  <c r="D358" i="1"/>
  <c r="A359" i="1"/>
  <c r="B358" i="1"/>
  <c r="C359" i="1" l="1"/>
  <c r="D359" i="1"/>
  <c r="B359" i="1"/>
  <c r="A360" i="1"/>
  <c r="C360" i="1" l="1"/>
  <c r="D360" i="1"/>
  <c r="B360" i="1"/>
  <c r="A361" i="1"/>
  <c r="C361" i="1" l="1"/>
  <c r="D361" i="1"/>
  <c r="B361" i="1"/>
  <c r="A362" i="1"/>
  <c r="C362" i="1" l="1"/>
  <c r="D362" i="1"/>
  <c r="A363" i="1"/>
  <c r="B362" i="1"/>
  <c r="C363" i="1" l="1"/>
  <c r="D363" i="1"/>
  <c r="A364" i="1"/>
  <c r="B363" i="1"/>
  <c r="C364" i="1" l="1"/>
  <c r="D364" i="1"/>
  <c r="A365" i="1"/>
  <c r="B364" i="1"/>
  <c r="C365" i="1" l="1"/>
  <c r="D365" i="1"/>
  <c r="A366" i="1"/>
  <c r="B365" i="1"/>
  <c r="C366" i="1" l="1"/>
  <c r="D366" i="1"/>
  <c r="A367" i="1"/>
  <c r="B366" i="1"/>
  <c r="C367" i="1" l="1"/>
  <c r="D367" i="1"/>
  <c r="B367" i="1"/>
  <c r="A368" i="1"/>
  <c r="C368" i="1" l="1"/>
  <c r="D368" i="1"/>
  <c r="B368" i="1"/>
  <c r="A369" i="1"/>
  <c r="C369" i="1" l="1"/>
  <c r="D369" i="1"/>
  <c r="B369" i="1"/>
  <c r="A370" i="1"/>
  <c r="C370" i="1" l="1"/>
  <c r="D370" i="1"/>
  <c r="A371" i="1"/>
  <c r="B370" i="1"/>
  <c r="C371" i="1" l="1"/>
  <c r="D371" i="1"/>
  <c r="B371" i="1"/>
  <c r="A372" i="1"/>
  <c r="C372" i="1" l="1"/>
  <c r="D372" i="1"/>
  <c r="A373" i="1"/>
  <c r="B372" i="1"/>
  <c r="D373" i="1" l="1"/>
  <c r="C373" i="1"/>
  <c r="A374" i="1"/>
  <c r="B373" i="1"/>
  <c r="C374" i="1" l="1"/>
  <c r="D374" i="1"/>
  <c r="A375" i="1"/>
  <c r="B374" i="1"/>
  <c r="C375" i="1" l="1"/>
  <c r="D375" i="1"/>
  <c r="B375" i="1"/>
  <c r="A376" i="1"/>
  <c r="C376" i="1" l="1"/>
  <c r="D376" i="1"/>
  <c r="A377" i="1"/>
  <c r="B376" i="1"/>
  <c r="C377" i="1" l="1"/>
  <c r="D377" i="1"/>
  <c r="B377" i="1"/>
  <c r="A378" i="1"/>
  <c r="C378" i="1" l="1"/>
  <c r="D378" i="1"/>
  <c r="B378" i="1"/>
  <c r="A379" i="1"/>
  <c r="C379" i="1" l="1"/>
  <c r="D379" i="1"/>
  <c r="B379" i="1"/>
  <c r="A380" i="1"/>
  <c r="C380" i="1" l="1"/>
  <c r="D380" i="1"/>
  <c r="A381" i="1"/>
  <c r="B380" i="1"/>
  <c r="C381" i="1" l="1"/>
  <c r="D381" i="1"/>
  <c r="B381" i="1"/>
  <c r="A382" i="1"/>
  <c r="C382" i="1" l="1"/>
  <c r="D382" i="1"/>
  <c r="A383" i="1"/>
  <c r="B382" i="1"/>
  <c r="C383" i="1" l="1"/>
  <c r="D383" i="1"/>
  <c r="B383" i="1"/>
  <c r="A384" i="1"/>
  <c r="C384" i="1" l="1"/>
  <c r="D384" i="1"/>
  <c r="B384" i="1"/>
  <c r="A385" i="1"/>
  <c r="C385" i="1" l="1"/>
  <c r="D385" i="1"/>
  <c r="B385" i="1"/>
  <c r="A386" i="1"/>
  <c r="C386" i="1" l="1"/>
  <c r="D386" i="1"/>
  <c r="A387" i="1"/>
  <c r="B386" i="1"/>
  <c r="C387" i="1" l="1"/>
  <c r="D387" i="1"/>
  <c r="B387" i="1"/>
  <c r="A388" i="1"/>
  <c r="C388" i="1" l="1"/>
  <c r="D388" i="1"/>
  <c r="B388" i="1"/>
  <c r="A389" i="1"/>
  <c r="D389" i="1" l="1"/>
  <c r="C389" i="1"/>
  <c r="A390" i="1"/>
  <c r="B389" i="1"/>
  <c r="C390" i="1" l="1"/>
  <c r="D390" i="1"/>
  <c r="A391" i="1"/>
  <c r="B390" i="1"/>
  <c r="C391" i="1" l="1"/>
  <c r="D391" i="1"/>
  <c r="A392" i="1"/>
  <c r="B391" i="1"/>
  <c r="C392" i="1" l="1"/>
  <c r="D392" i="1"/>
  <c r="A393" i="1"/>
  <c r="B392" i="1"/>
  <c r="C393" i="1" l="1"/>
  <c r="D393" i="1"/>
  <c r="A394" i="1"/>
  <c r="B393" i="1"/>
  <c r="C394" i="1" l="1"/>
  <c r="D394" i="1"/>
  <c r="A395" i="1"/>
  <c r="B394" i="1"/>
  <c r="C395" i="1" l="1"/>
  <c r="D395" i="1"/>
  <c r="A396" i="1"/>
  <c r="B395" i="1"/>
  <c r="C396" i="1" l="1"/>
  <c r="D396" i="1"/>
  <c r="B396" i="1"/>
  <c r="A397" i="1"/>
  <c r="C397" i="1" l="1"/>
  <c r="D397" i="1"/>
  <c r="B397" i="1"/>
  <c r="A398" i="1"/>
  <c r="C398" i="1" l="1"/>
  <c r="D398" i="1"/>
  <c r="A399" i="1"/>
  <c r="B398" i="1"/>
  <c r="C399" i="1" l="1"/>
  <c r="D399" i="1"/>
  <c r="A400" i="1"/>
  <c r="B399" i="1"/>
  <c r="C400" i="1" l="1"/>
  <c r="D400" i="1"/>
  <c r="A401" i="1"/>
  <c r="B400" i="1"/>
  <c r="C401" i="1" l="1"/>
  <c r="D401" i="1"/>
  <c r="A402" i="1"/>
  <c r="B401" i="1"/>
  <c r="C402" i="1" l="1"/>
  <c r="D402" i="1"/>
  <c r="B402" i="1"/>
  <c r="A403" i="1"/>
  <c r="C403" i="1" l="1"/>
  <c r="D403" i="1"/>
  <c r="B403" i="1"/>
  <c r="A404" i="1"/>
  <c r="C404" i="1" l="1"/>
  <c r="D404" i="1"/>
  <c r="B404" i="1"/>
  <c r="A405" i="1"/>
  <c r="D405" i="1" l="1"/>
  <c r="C405" i="1"/>
  <c r="B405" i="1"/>
  <c r="A406" i="1"/>
  <c r="C406" i="1" l="1"/>
  <c r="D406" i="1"/>
  <c r="B406" i="1"/>
  <c r="A407" i="1"/>
  <c r="C407" i="1" l="1"/>
  <c r="D407" i="1"/>
  <c r="B407" i="1"/>
  <c r="A408" i="1"/>
  <c r="C408" i="1" l="1"/>
  <c r="D408" i="1"/>
  <c r="B408" i="1"/>
  <c r="A409" i="1"/>
  <c r="C409" i="1" l="1"/>
  <c r="D409" i="1"/>
  <c r="B409" i="1"/>
  <c r="A410" i="1"/>
  <c r="C410" i="1" l="1"/>
  <c r="D410" i="1"/>
  <c r="B410" i="1"/>
  <c r="A411" i="1"/>
  <c r="C411" i="1" l="1"/>
  <c r="D411" i="1"/>
  <c r="B411" i="1"/>
  <c r="A412" i="1"/>
  <c r="C412" i="1" l="1"/>
  <c r="D412" i="1"/>
  <c r="A413" i="1"/>
  <c r="B412" i="1"/>
  <c r="C413" i="1" l="1"/>
  <c r="D413" i="1"/>
  <c r="A414" i="1"/>
  <c r="B413" i="1"/>
  <c r="C414" i="1" l="1"/>
  <c r="D414" i="1"/>
  <c r="B414" i="1"/>
  <c r="A415" i="1"/>
  <c r="C415" i="1" l="1"/>
  <c r="D415" i="1"/>
  <c r="B415" i="1"/>
  <c r="A416" i="1"/>
  <c r="C416" i="1" l="1"/>
  <c r="D416" i="1"/>
  <c r="B416" i="1"/>
  <c r="A417" i="1"/>
  <c r="C417" i="1" l="1"/>
  <c r="D417" i="1"/>
  <c r="A418" i="1"/>
  <c r="B417" i="1"/>
  <c r="C418" i="1" l="1"/>
  <c r="D418" i="1"/>
  <c r="B418" i="1"/>
  <c r="A419" i="1"/>
  <c r="C419" i="1" l="1"/>
  <c r="D419" i="1"/>
  <c r="A420" i="1"/>
  <c r="B419" i="1"/>
  <c r="C420" i="1" l="1"/>
  <c r="D420" i="1"/>
  <c r="B420" i="1"/>
  <c r="A421" i="1"/>
  <c r="D421" i="1" l="1"/>
  <c r="C421" i="1"/>
  <c r="A422" i="1"/>
  <c r="B421" i="1"/>
  <c r="C422" i="1" l="1"/>
  <c r="D422" i="1"/>
  <c r="B422" i="1"/>
  <c r="A423" i="1"/>
  <c r="C423" i="1" l="1"/>
  <c r="D423" i="1"/>
  <c r="A424" i="1"/>
  <c r="B423" i="1"/>
  <c r="C424" i="1" l="1"/>
  <c r="D424" i="1"/>
  <c r="B424" i="1"/>
  <c r="A425" i="1"/>
  <c r="C425" i="1" l="1"/>
  <c r="D425" i="1"/>
  <c r="B425" i="1"/>
  <c r="A426" i="1"/>
  <c r="C426" i="1" l="1"/>
  <c r="D426" i="1"/>
  <c r="B426" i="1"/>
  <c r="A427" i="1"/>
  <c r="C427" i="1" l="1"/>
  <c r="D427" i="1"/>
  <c r="B427" i="1"/>
  <c r="A428" i="1"/>
  <c r="C428" i="1" l="1"/>
  <c r="D428" i="1"/>
  <c r="B428" i="1"/>
  <c r="A429" i="1"/>
  <c r="C429" i="1" l="1"/>
  <c r="D429" i="1"/>
  <c r="B429" i="1"/>
  <c r="A430" i="1"/>
  <c r="C430" i="1" l="1"/>
  <c r="D430" i="1"/>
  <c r="B430" i="1"/>
  <c r="A431" i="1"/>
  <c r="C431" i="1" l="1"/>
  <c r="D431" i="1"/>
  <c r="A432" i="1"/>
  <c r="B431" i="1"/>
  <c r="C432" i="1" l="1"/>
  <c r="D432" i="1"/>
  <c r="B432" i="1"/>
  <c r="A433" i="1"/>
  <c r="C433" i="1" l="1"/>
  <c r="D433" i="1"/>
  <c r="B433" i="1"/>
  <c r="A434" i="1"/>
  <c r="C434" i="1" l="1"/>
  <c r="D434" i="1"/>
  <c r="A435" i="1"/>
  <c r="B434" i="1"/>
  <c r="C435" i="1" l="1"/>
  <c r="D435" i="1"/>
  <c r="B435" i="1"/>
  <c r="A436" i="1"/>
  <c r="C436" i="1" l="1"/>
  <c r="D436" i="1"/>
  <c r="B436" i="1"/>
  <c r="A437" i="1"/>
  <c r="D437" i="1" l="1"/>
  <c r="C437" i="1"/>
  <c r="A438" i="1"/>
  <c r="B437" i="1"/>
  <c r="C438" i="1" l="1"/>
  <c r="D438" i="1"/>
  <c r="B438" i="1"/>
  <c r="A439" i="1"/>
  <c r="C439" i="1" l="1"/>
  <c r="D439" i="1"/>
  <c r="B439" i="1"/>
  <c r="A440" i="1"/>
  <c r="C440" i="1" l="1"/>
  <c r="D440" i="1"/>
  <c r="B440" i="1"/>
  <c r="A441" i="1"/>
  <c r="C441" i="1" l="1"/>
  <c r="D441" i="1"/>
  <c r="B441" i="1"/>
  <c r="A442" i="1"/>
  <c r="C442" i="1" l="1"/>
  <c r="D442" i="1"/>
  <c r="B442" i="1"/>
  <c r="A443" i="1"/>
  <c r="C443" i="1" l="1"/>
  <c r="D443" i="1"/>
  <c r="B443" i="1"/>
  <c r="A444" i="1"/>
  <c r="C444" i="1" l="1"/>
  <c r="D444" i="1"/>
  <c r="B444" i="1"/>
  <c r="A445" i="1"/>
  <c r="C445" i="1" l="1"/>
  <c r="D445" i="1"/>
  <c r="B445" i="1"/>
  <c r="A446" i="1"/>
  <c r="C446" i="1" l="1"/>
  <c r="D446" i="1"/>
  <c r="B446" i="1"/>
  <c r="A447" i="1"/>
  <c r="C447" i="1" l="1"/>
  <c r="D447" i="1"/>
  <c r="B447" i="1"/>
  <c r="A448" i="1"/>
  <c r="C448" i="1" l="1"/>
  <c r="D448" i="1"/>
  <c r="B448" i="1"/>
  <c r="A449" i="1"/>
  <c r="C449" i="1" l="1"/>
  <c r="D449" i="1"/>
  <c r="B449" i="1"/>
  <c r="A450" i="1"/>
  <c r="C450" i="1" l="1"/>
  <c r="D450" i="1"/>
  <c r="B450" i="1"/>
  <c r="A451" i="1"/>
  <c r="C451" i="1" l="1"/>
  <c r="D451" i="1"/>
  <c r="B451" i="1"/>
  <c r="A452" i="1"/>
  <c r="C452" i="1" l="1"/>
  <c r="D452" i="1"/>
  <c r="A453" i="1"/>
  <c r="B452" i="1"/>
  <c r="D453" i="1" l="1"/>
  <c r="C453" i="1"/>
  <c r="A454" i="1"/>
  <c r="B453" i="1"/>
  <c r="C454" i="1" l="1"/>
  <c r="D454" i="1"/>
  <c r="B454" i="1"/>
  <c r="A455" i="1"/>
  <c r="C455" i="1" l="1"/>
  <c r="D455" i="1"/>
  <c r="B455" i="1"/>
  <c r="A456" i="1"/>
  <c r="C456" i="1" l="1"/>
  <c r="D456" i="1"/>
  <c r="B456" i="1"/>
  <c r="A457" i="1"/>
  <c r="C457" i="1" l="1"/>
  <c r="D457" i="1"/>
  <c r="B457" i="1"/>
  <c r="A458" i="1"/>
  <c r="C458" i="1" l="1"/>
  <c r="D458" i="1"/>
  <c r="A459" i="1"/>
  <c r="B458" i="1"/>
  <c r="C459" i="1" l="1"/>
  <c r="D459" i="1"/>
  <c r="B459" i="1"/>
  <c r="A460" i="1"/>
  <c r="C460" i="1" l="1"/>
  <c r="D460" i="1"/>
  <c r="A461" i="1"/>
  <c r="B460" i="1"/>
  <c r="C461" i="1" l="1"/>
  <c r="D461" i="1"/>
  <c r="B461" i="1"/>
  <c r="A462" i="1"/>
  <c r="C462" i="1" l="1"/>
  <c r="D462" i="1"/>
  <c r="B462" i="1"/>
  <c r="A463" i="1"/>
  <c r="C463" i="1" l="1"/>
  <c r="D463" i="1"/>
  <c r="B463" i="1"/>
  <c r="A464" i="1"/>
  <c r="C464" i="1" l="1"/>
  <c r="D464" i="1"/>
  <c r="A465" i="1"/>
  <c r="B464" i="1"/>
  <c r="C465" i="1" l="1"/>
  <c r="D465" i="1"/>
  <c r="B465" i="1"/>
  <c r="A466" i="1"/>
  <c r="C466" i="1" l="1"/>
  <c r="D466" i="1"/>
  <c r="A467" i="1"/>
  <c r="B466" i="1"/>
  <c r="C467" i="1" l="1"/>
  <c r="D467" i="1"/>
  <c r="B467" i="1"/>
  <c r="A468" i="1"/>
  <c r="C468" i="1" l="1"/>
  <c r="D468" i="1"/>
  <c r="B468" i="1"/>
  <c r="A469" i="1"/>
  <c r="D469" i="1" l="1"/>
  <c r="C469" i="1"/>
  <c r="B469" i="1"/>
  <c r="A470" i="1"/>
  <c r="C470" i="1" l="1"/>
  <c r="D470" i="1"/>
  <c r="A471" i="1"/>
  <c r="B470" i="1"/>
  <c r="C471" i="1" l="1"/>
  <c r="D471" i="1"/>
  <c r="B471" i="1"/>
  <c r="A472" i="1"/>
  <c r="C472" i="1" l="1"/>
  <c r="D472" i="1"/>
  <c r="A473" i="1"/>
  <c r="B472" i="1"/>
  <c r="C473" i="1" l="1"/>
  <c r="D473" i="1"/>
  <c r="B473" i="1"/>
  <c r="A474" i="1"/>
  <c r="C474" i="1" l="1"/>
  <c r="D474" i="1"/>
  <c r="B474" i="1"/>
  <c r="A475" i="1"/>
  <c r="C475" i="1" l="1"/>
  <c r="D475" i="1"/>
  <c r="A476" i="1"/>
  <c r="B475" i="1"/>
  <c r="C476" i="1" l="1"/>
  <c r="D476" i="1"/>
  <c r="A477" i="1"/>
  <c r="B476" i="1"/>
  <c r="C477" i="1" l="1"/>
  <c r="D477" i="1"/>
  <c r="B477" i="1"/>
  <c r="A478" i="1"/>
  <c r="C478" i="1" l="1"/>
  <c r="D478" i="1"/>
  <c r="B478" i="1"/>
  <c r="A479" i="1"/>
  <c r="C479" i="1" l="1"/>
  <c r="D479" i="1"/>
  <c r="A480" i="1"/>
  <c r="B479" i="1"/>
  <c r="C480" i="1" l="1"/>
  <c r="D480" i="1"/>
  <c r="B480" i="1"/>
  <c r="A481" i="1"/>
  <c r="C481" i="1" l="1"/>
  <c r="D481" i="1"/>
  <c r="B481" i="1"/>
  <c r="A482" i="1"/>
  <c r="C482" i="1" l="1"/>
  <c r="D482" i="1"/>
  <c r="B482" i="1"/>
  <c r="A483" i="1"/>
  <c r="C483" i="1" l="1"/>
  <c r="D483" i="1"/>
  <c r="B483" i="1"/>
  <c r="A484" i="1"/>
  <c r="C484" i="1" l="1"/>
  <c r="D484" i="1"/>
  <c r="A485" i="1"/>
  <c r="B484" i="1"/>
  <c r="D485" i="1" l="1"/>
  <c r="C485" i="1"/>
  <c r="B485" i="1"/>
  <c r="A486" i="1"/>
  <c r="C486" i="1" l="1"/>
  <c r="D486" i="1"/>
  <c r="A487" i="1"/>
  <c r="B486" i="1"/>
  <c r="C487" i="1" l="1"/>
  <c r="D487" i="1"/>
  <c r="A488" i="1"/>
  <c r="B487" i="1"/>
  <c r="C488" i="1" l="1"/>
  <c r="D488" i="1"/>
  <c r="B488" i="1"/>
  <c r="A489" i="1"/>
  <c r="C489" i="1" l="1"/>
  <c r="D489" i="1"/>
  <c r="B489" i="1"/>
  <c r="A490" i="1"/>
  <c r="C490" i="1" l="1"/>
  <c r="D490" i="1"/>
  <c r="A491" i="1"/>
  <c r="B490" i="1"/>
  <c r="C491" i="1" l="1"/>
  <c r="D491" i="1"/>
  <c r="A492" i="1"/>
  <c r="B491" i="1"/>
  <c r="C492" i="1" l="1"/>
  <c r="D492" i="1"/>
  <c r="B492" i="1"/>
  <c r="A493" i="1"/>
  <c r="C493" i="1" l="1"/>
  <c r="D493" i="1"/>
  <c r="B493" i="1"/>
  <c r="A494" i="1"/>
  <c r="C494" i="1" l="1"/>
  <c r="D494" i="1"/>
  <c r="B494" i="1"/>
  <c r="A495" i="1"/>
  <c r="C495" i="1" l="1"/>
  <c r="D495" i="1"/>
  <c r="A496" i="1"/>
  <c r="B495" i="1"/>
  <c r="C496" i="1" l="1"/>
  <c r="D496" i="1"/>
  <c r="B496" i="1"/>
  <c r="A497" i="1"/>
  <c r="C497" i="1" l="1"/>
  <c r="D497" i="1"/>
  <c r="A498" i="1"/>
  <c r="B497" i="1"/>
  <c r="C498" i="1" l="1"/>
  <c r="D498" i="1"/>
  <c r="B498" i="1"/>
  <c r="A499" i="1"/>
  <c r="C499" i="1" l="1"/>
  <c r="D499" i="1"/>
  <c r="B499" i="1"/>
  <c r="A500" i="1"/>
  <c r="C500" i="1" l="1"/>
  <c r="D500" i="1"/>
  <c r="A501" i="1"/>
  <c r="B500" i="1"/>
  <c r="D501" i="1" l="1"/>
  <c r="C501" i="1"/>
  <c r="A502" i="1"/>
  <c r="B501" i="1"/>
  <c r="C502" i="1" l="1"/>
  <c r="D502" i="1"/>
  <c r="B502" i="1"/>
  <c r="A503" i="1"/>
  <c r="C503" i="1" l="1"/>
  <c r="D503" i="1"/>
  <c r="B503" i="1"/>
  <c r="A504" i="1"/>
  <c r="C504" i="1" l="1"/>
  <c r="D504" i="1"/>
  <c r="B504" i="1"/>
  <c r="A505" i="1"/>
  <c r="C505" i="1" l="1"/>
  <c r="D505" i="1"/>
  <c r="B505" i="1"/>
  <c r="A506" i="1"/>
  <c r="C506" i="1" l="1"/>
  <c r="D506" i="1"/>
  <c r="A507" i="1"/>
  <c r="B506" i="1"/>
  <c r="C507" i="1" l="1"/>
  <c r="D507" i="1"/>
  <c r="A508" i="1"/>
  <c r="B507" i="1"/>
  <c r="C508" i="1" l="1"/>
  <c r="D508" i="1"/>
  <c r="B508" i="1"/>
  <c r="A509" i="1"/>
  <c r="C509" i="1" l="1"/>
  <c r="D509" i="1"/>
  <c r="B509" i="1"/>
  <c r="A510" i="1"/>
  <c r="C510" i="1" l="1"/>
  <c r="D510" i="1"/>
  <c r="A511" i="1"/>
  <c r="B510" i="1"/>
  <c r="C511" i="1" l="1"/>
  <c r="D511" i="1"/>
  <c r="B511" i="1"/>
  <c r="A512" i="1"/>
  <c r="C512" i="1" l="1"/>
  <c r="D512" i="1"/>
  <c r="B512" i="1"/>
  <c r="A513" i="1"/>
  <c r="C513" i="1" l="1"/>
  <c r="D513" i="1"/>
  <c r="A514" i="1"/>
  <c r="B513" i="1"/>
  <c r="C514" i="1" l="1"/>
  <c r="D514" i="1"/>
  <c r="A515" i="1"/>
  <c r="B514" i="1"/>
  <c r="C515" i="1" l="1"/>
  <c r="D515" i="1"/>
  <c r="A516" i="1"/>
  <c r="B515" i="1"/>
  <c r="C516" i="1" l="1"/>
  <c r="D516" i="1"/>
  <c r="B516" i="1"/>
  <c r="A517" i="1"/>
  <c r="D517" i="1" l="1"/>
  <c r="C517" i="1"/>
  <c r="B517" i="1"/>
  <c r="A518" i="1"/>
  <c r="C518" i="1" l="1"/>
  <c r="D518" i="1"/>
  <c r="B518" i="1"/>
  <c r="A519" i="1"/>
  <c r="C519" i="1" l="1"/>
  <c r="D519" i="1"/>
  <c r="B519" i="1"/>
  <c r="A520" i="1"/>
  <c r="C520" i="1" l="1"/>
  <c r="D520" i="1"/>
  <c r="A521" i="1"/>
  <c r="B520" i="1"/>
  <c r="C521" i="1" l="1"/>
  <c r="D521" i="1"/>
  <c r="A522" i="1"/>
  <c r="B521" i="1"/>
  <c r="C522" i="1" l="1"/>
  <c r="D522" i="1"/>
  <c r="A523" i="1"/>
  <c r="B522" i="1"/>
  <c r="C523" i="1" l="1"/>
  <c r="D523" i="1"/>
  <c r="A524" i="1"/>
  <c r="B523" i="1"/>
  <c r="C524" i="1" l="1"/>
  <c r="D524" i="1"/>
  <c r="B524" i="1"/>
  <c r="A525" i="1"/>
  <c r="C525" i="1" l="1"/>
  <c r="D525" i="1"/>
  <c r="B525" i="1"/>
  <c r="A526" i="1"/>
  <c r="C526" i="1" l="1"/>
  <c r="D526" i="1"/>
  <c r="A527" i="1"/>
  <c r="B526" i="1"/>
  <c r="C527" i="1" l="1"/>
  <c r="D527" i="1"/>
  <c r="A528" i="1"/>
  <c r="B527" i="1"/>
  <c r="C528" i="1" l="1"/>
  <c r="D528" i="1"/>
  <c r="A529" i="1"/>
  <c r="B528" i="1"/>
  <c r="C529" i="1" l="1"/>
  <c r="D529" i="1"/>
  <c r="B529" i="1"/>
  <c r="A530" i="1"/>
  <c r="C530" i="1" l="1"/>
  <c r="D530" i="1"/>
  <c r="B530" i="1"/>
  <c r="A531" i="1"/>
  <c r="C531" i="1" l="1"/>
  <c r="D531" i="1"/>
  <c r="A532" i="1"/>
  <c r="B531" i="1"/>
  <c r="C532" i="1" l="1"/>
  <c r="D532" i="1"/>
  <c r="A533" i="1"/>
  <c r="B532" i="1"/>
  <c r="D533" i="1" l="1"/>
  <c r="C533" i="1"/>
  <c r="B533" i="1"/>
  <c r="A534" i="1"/>
  <c r="C534" i="1" l="1"/>
  <c r="D534" i="1"/>
  <c r="A535" i="1"/>
  <c r="B534" i="1"/>
  <c r="C535" i="1" l="1"/>
  <c r="D535" i="1"/>
  <c r="A536" i="1"/>
  <c r="B535" i="1"/>
  <c r="C536" i="1" l="1"/>
  <c r="D536" i="1"/>
  <c r="B536" i="1"/>
  <c r="A537" i="1"/>
  <c r="C537" i="1" l="1"/>
  <c r="D537" i="1"/>
  <c r="A538" i="1"/>
  <c r="B537" i="1"/>
  <c r="C538" i="1" l="1"/>
  <c r="D538" i="1"/>
  <c r="A539" i="1"/>
  <c r="B538" i="1"/>
  <c r="C539" i="1" l="1"/>
  <c r="D539" i="1"/>
  <c r="B539" i="1"/>
  <c r="A540" i="1"/>
  <c r="C540" i="1" l="1"/>
  <c r="D540" i="1"/>
  <c r="B540" i="1"/>
  <c r="A541" i="1"/>
  <c r="C541" i="1" l="1"/>
  <c r="D541" i="1"/>
  <c r="A542" i="1"/>
  <c r="B541" i="1"/>
  <c r="C542" i="1" l="1"/>
  <c r="D542" i="1"/>
  <c r="B542" i="1"/>
  <c r="A543" i="1"/>
  <c r="C543" i="1" l="1"/>
  <c r="D543" i="1"/>
  <c r="A544" i="1"/>
  <c r="B543" i="1"/>
  <c r="C544" i="1" l="1"/>
  <c r="D544" i="1"/>
  <c r="A545" i="1"/>
  <c r="B544" i="1"/>
  <c r="C545" i="1" l="1"/>
  <c r="D545" i="1"/>
  <c r="B545" i="1"/>
  <c r="A546" i="1"/>
  <c r="C546" i="1" l="1"/>
  <c r="D546" i="1"/>
  <c r="B546" i="1"/>
  <c r="A547" i="1"/>
  <c r="C547" i="1" l="1"/>
  <c r="D547" i="1"/>
  <c r="B547" i="1"/>
  <c r="A548" i="1"/>
  <c r="C548" i="1" l="1"/>
  <c r="D548" i="1"/>
  <c r="A549" i="1"/>
  <c r="B548" i="1"/>
  <c r="D549" i="1" l="1"/>
  <c r="C549" i="1"/>
  <c r="A550" i="1"/>
  <c r="B549" i="1"/>
  <c r="C550" i="1" l="1"/>
  <c r="D550" i="1"/>
  <c r="B550" i="1"/>
  <c r="A551" i="1"/>
  <c r="C551" i="1" l="1"/>
  <c r="D551" i="1"/>
  <c r="A552" i="1"/>
  <c r="B551" i="1"/>
  <c r="C552" i="1" l="1"/>
  <c r="D552" i="1"/>
  <c r="B552" i="1"/>
  <c r="A553" i="1"/>
  <c r="C553" i="1" l="1"/>
  <c r="D553" i="1"/>
  <c r="A554" i="1"/>
  <c r="B553" i="1"/>
  <c r="C554" i="1" l="1"/>
  <c r="D554" i="1"/>
  <c r="A555" i="1"/>
  <c r="B554" i="1"/>
  <c r="C555" i="1" l="1"/>
  <c r="D555" i="1"/>
  <c r="A556" i="1"/>
  <c r="B555" i="1"/>
  <c r="C556" i="1" l="1"/>
  <c r="D556" i="1"/>
  <c r="A557" i="1"/>
  <c r="B556" i="1"/>
  <c r="C557" i="1" l="1"/>
  <c r="D557" i="1"/>
  <c r="B557" i="1"/>
  <c r="A558" i="1"/>
  <c r="C558" i="1" l="1"/>
  <c r="D558" i="1"/>
  <c r="A559" i="1"/>
  <c r="B558" i="1"/>
  <c r="C559" i="1" l="1"/>
  <c r="D559" i="1"/>
  <c r="A560" i="1"/>
  <c r="B559" i="1"/>
  <c r="C560" i="1" l="1"/>
  <c r="D560" i="1"/>
  <c r="B560" i="1"/>
  <c r="A561" i="1"/>
  <c r="C561" i="1" l="1"/>
  <c r="D561" i="1"/>
  <c r="B561" i="1"/>
  <c r="A562" i="1"/>
  <c r="C562" i="1" l="1"/>
  <c r="D562" i="1"/>
  <c r="B562" i="1"/>
  <c r="A563" i="1"/>
  <c r="C563" i="1" l="1"/>
  <c r="D563" i="1"/>
  <c r="B563" i="1"/>
  <c r="A564" i="1"/>
  <c r="C564" i="1" l="1"/>
  <c r="D564" i="1"/>
  <c r="B564" i="1"/>
  <c r="A565" i="1"/>
  <c r="D565" i="1" l="1"/>
  <c r="C565" i="1"/>
  <c r="A566" i="1"/>
  <c r="B565" i="1"/>
  <c r="C566" i="1" l="1"/>
  <c r="D566" i="1"/>
  <c r="A567" i="1"/>
  <c r="B566" i="1"/>
  <c r="C567" i="1" l="1"/>
  <c r="D567" i="1"/>
  <c r="B567" i="1"/>
  <c r="A568" i="1"/>
  <c r="C568" i="1" l="1"/>
  <c r="D568" i="1"/>
  <c r="B568" i="1"/>
  <c r="A569" i="1"/>
  <c r="C569" i="1" l="1"/>
  <c r="D569" i="1"/>
  <c r="B569" i="1"/>
  <c r="A570" i="1"/>
  <c r="C570" i="1" l="1"/>
  <c r="D570" i="1"/>
  <c r="A571" i="1"/>
  <c r="B570" i="1"/>
  <c r="C571" i="1" l="1"/>
  <c r="D571" i="1"/>
  <c r="B571" i="1"/>
  <c r="A572" i="1"/>
  <c r="C572" i="1" l="1"/>
  <c r="D572" i="1"/>
  <c r="A573" i="1"/>
  <c r="B572" i="1"/>
  <c r="C573" i="1" l="1"/>
  <c r="D573" i="1"/>
  <c r="B573" i="1"/>
  <c r="A574" i="1"/>
  <c r="C574" i="1" l="1"/>
  <c r="D574" i="1"/>
  <c r="A575" i="1"/>
  <c r="B574" i="1"/>
  <c r="C575" i="1" l="1"/>
  <c r="D575" i="1"/>
  <c r="B575" i="1"/>
  <c r="A576" i="1"/>
  <c r="C576" i="1" l="1"/>
  <c r="D576" i="1"/>
  <c r="B576" i="1"/>
  <c r="A577" i="1"/>
  <c r="D577" i="1" l="1"/>
  <c r="C577" i="1"/>
  <c r="B577" i="1"/>
  <c r="A578" i="1"/>
  <c r="C578" i="1" l="1"/>
  <c r="D578" i="1"/>
  <c r="B578" i="1"/>
  <c r="A579" i="1"/>
  <c r="C579" i="1" l="1"/>
  <c r="D579" i="1"/>
  <c r="A580" i="1"/>
  <c r="B579" i="1"/>
  <c r="C580" i="1" l="1"/>
  <c r="D580" i="1"/>
  <c r="B580" i="1"/>
  <c r="A581" i="1"/>
  <c r="C581" i="1" l="1"/>
  <c r="D581" i="1"/>
  <c r="B581" i="1"/>
  <c r="A582" i="1"/>
  <c r="C582" i="1" l="1"/>
  <c r="D582" i="1"/>
  <c r="B582" i="1"/>
  <c r="A583" i="1"/>
  <c r="C583" i="1" l="1"/>
  <c r="D583" i="1"/>
  <c r="B583" i="1"/>
  <c r="A584" i="1"/>
  <c r="C584" i="1" l="1"/>
  <c r="D584" i="1"/>
  <c r="B584" i="1"/>
  <c r="A585" i="1"/>
  <c r="C585" i="1" l="1"/>
  <c r="D585" i="1"/>
  <c r="B585" i="1"/>
  <c r="A586" i="1"/>
  <c r="C586" i="1" l="1"/>
  <c r="D586" i="1"/>
  <c r="A587" i="1"/>
  <c r="B586" i="1"/>
  <c r="C587" i="1" l="1"/>
  <c r="D587" i="1"/>
  <c r="A588" i="1"/>
  <c r="B587" i="1"/>
  <c r="C588" i="1" l="1"/>
  <c r="D588" i="1"/>
  <c r="A589" i="1"/>
  <c r="B588" i="1"/>
  <c r="C589" i="1" l="1"/>
  <c r="D589" i="1"/>
  <c r="A590" i="1"/>
  <c r="B589" i="1"/>
  <c r="C590" i="1" l="1"/>
  <c r="D590" i="1"/>
  <c r="B590" i="1"/>
  <c r="A591" i="1"/>
  <c r="C591" i="1" l="1"/>
  <c r="D591" i="1"/>
  <c r="A592" i="1"/>
  <c r="B591" i="1"/>
  <c r="C592" i="1" l="1"/>
  <c r="D592" i="1"/>
  <c r="B592" i="1"/>
  <c r="A593" i="1"/>
  <c r="C593" i="1" l="1"/>
  <c r="D593" i="1"/>
  <c r="B593" i="1"/>
  <c r="A594" i="1"/>
  <c r="C594" i="1" l="1"/>
  <c r="D594" i="1"/>
  <c r="B594" i="1"/>
  <c r="A595" i="1"/>
  <c r="C595" i="1" l="1"/>
  <c r="D595" i="1"/>
  <c r="B595" i="1"/>
  <c r="A596" i="1"/>
  <c r="C596" i="1" l="1"/>
  <c r="D596" i="1"/>
  <c r="A597" i="1"/>
  <c r="B596" i="1"/>
  <c r="D597" i="1" l="1"/>
  <c r="C597" i="1"/>
  <c r="B597" i="1"/>
  <c r="A598" i="1"/>
  <c r="C598" i="1" l="1"/>
  <c r="D598" i="1"/>
  <c r="B598" i="1"/>
  <c r="A599" i="1"/>
  <c r="C599" i="1" l="1"/>
  <c r="D599" i="1"/>
  <c r="B599" i="1"/>
  <c r="A600" i="1"/>
  <c r="C600" i="1" l="1"/>
  <c r="D600" i="1"/>
  <c r="A601" i="1"/>
  <c r="B600" i="1"/>
  <c r="C601" i="1" l="1"/>
  <c r="D601" i="1"/>
  <c r="B601" i="1"/>
  <c r="A602" i="1"/>
  <c r="C602" i="1" l="1"/>
  <c r="D602" i="1"/>
  <c r="A603" i="1"/>
  <c r="B602" i="1"/>
  <c r="C603" i="1" l="1"/>
  <c r="D603" i="1"/>
  <c r="A604" i="1"/>
  <c r="B603" i="1"/>
  <c r="D604" i="1" l="1"/>
  <c r="C604" i="1"/>
  <c r="B604" i="1"/>
  <c r="A605" i="1"/>
  <c r="D605" i="1" l="1"/>
  <c r="C605" i="1"/>
  <c r="A606" i="1"/>
  <c r="B605" i="1"/>
  <c r="C606" i="1" l="1"/>
  <c r="D606" i="1"/>
  <c r="B606" i="1"/>
  <c r="A607" i="1"/>
  <c r="C607" i="1" l="1"/>
  <c r="D607" i="1"/>
  <c r="B607" i="1"/>
  <c r="A608" i="1"/>
  <c r="D608" i="1" l="1"/>
  <c r="C608" i="1"/>
  <c r="A609" i="1"/>
  <c r="B608" i="1"/>
  <c r="D609" i="1" l="1"/>
  <c r="C609" i="1"/>
  <c r="A610" i="1"/>
  <c r="B609" i="1"/>
  <c r="C610" i="1" l="1"/>
  <c r="D610" i="1"/>
  <c r="B610" i="1"/>
  <c r="A611" i="1"/>
  <c r="C611" i="1" l="1"/>
  <c r="D611" i="1"/>
  <c r="A612" i="1"/>
  <c r="B611" i="1"/>
  <c r="C612" i="1" l="1"/>
  <c r="D612" i="1"/>
  <c r="B612" i="1"/>
  <c r="A613" i="1"/>
  <c r="D613" i="1" l="1"/>
  <c r="C613" i="1"/>
  <c r="A614" i="1"/>
  <c r="B613" i="1"/>
  <c r="C614" i="1" l="1"/>
  <c r="D614" i="1"/>
  <c r="A615" i="1"/>
  <c r="B614" i="1"/>
  <c r="C615" i="1" l="1"/>
  <c r="D615" i="1"/>
  <c r="B615" i="1"/>
  <c r="A616" i="1"/>
  <c r="C616" i="1" l="1"/>
  <c r="D616" i="1"/>
  <c r="A617" i="1"/>
  <c r="B616" i="1"/>
  <c r="D617" i="1" l="1"/>
  <c r="C617" i="1"/>
  <c r="B617" i="1"/>
  <c r="A618" i="1"/>
  <c r="C618" i="1" l="1"/>
  <c r="D618" i="1"/>
  <c r="A619" i="1"/>
  <c r="B618" i="1"/>
  <c r="C619" i="1" l="1"/>
  <c r="D619" i="1"/>
  <c r="B619" i="1"/>
  <c r="A620" i="1"/>
  <c r="C620" i="1" l="1"/>
  <c r="D620" i="1"/>
  <c r="A621" i="1"/>
  <c r="B620" i="1"/>
  <c r="D621" i="1" l="1"/>
  <c r="C621" i="1"/>
  <c r="A622" i="1"/>
  <c r="B621" i="1"/>
  <c r="C622" i="1" l="1"/>
  <c r="D622" i="1"/>
  <c r="A623" i="1"/>
  <c r="B622" i="1"/>
  <c r="C623" i="1" l="1"/>
  <c r="D623" i="1"/>
  <c r="B623" i="1"/>
  <c r="A624" i="1"/>
  <c r="D624" i="1" l="1"/>
  <c r="C624" i="1"/>
  <c r="B624" i="1"/>
  <c r="A625" i="1"/>
  <c r="D625" i="1" l="1"/>
  <c r="C625" i="1"/>
  <c r="B625" i="1"/>
  <c r="A626" i="1"/>
  <c r="C626" i="1" l="1"/>
  <c r="D626" i="1"/>
  <c r="A627" i="1"/>
  <c r="B626" i="1"/>
  <c r="C627" i="1" l="1"/>
  <c r="D627" i="1"/>
  <c r="A628" i="1"/>
  <c r="B627" i="1"/>
  <c r="C628" i="1" l="1"/>
  <c r="D628" i="1"/>
  <c r="B628" i="1"/>
  <c r="A629" i="1"/>
  <c r="D629" i="1" l="1"/>
  <c r="C629" i="1"/>
  <c r="B629" i="1"/>
  <c r="A630" i="1"/>
  <c r="C630" i="1" l="1"/>
  <c r="D630" i="1"/>
  <c r="A631" i="1"/>
  <c r="B630" i="1"/>
  <c r="C631" i="1" l="1"/>
  <c r="D631" i="1"/>
  <c r="A632" i="1"/>
  <c r="B631" i="1"/>
  <c r="C632" i="1" l="1"/>
  <c r="D632" i="1"/>
  <c r="A633" i="1"/>
  <c r="B632" i="1"/>
  <c r="D633" i="1" l="1"/>
  <c r="C633" i="1"/>
  <c r="B633" i="1"/>
  <c r="A634" i="1"/>
  <c r="C634" i="1" l="1"/>
  <c r="D634" i="1"/>
  <c r="A635" i="1"/>
  <c r="B634" i="1"/>
  <c r="C635" i="1" l="1"/>
  <c r="D635" i="1"/>
  <c r="B635" i="1"/>
  <c r="A636" i="1"/>
  <c r="D636" i="1" l="1"/>
  <c r="C636" i="1"/>
  <c r="A637" i="1"/>
  <c r="B636" i="1"/>
  <c r="D637" i="1" l="1"/>
  <c r="C637" i="1"/>
  <c r="A638" i="1"/>
  <c r="B637" i="1"/>
  <c r="C638" i="1" l="1"/>
  <c r="D638" i="1"/>
  <c r="A639" i="1"/>
  <c r="B638" i="1"/>
  <c r="C639" i="1" l="1"/>
  <c r="D639" i="1"/>
  <c r="B639" i="1"/>
  <c r="A640" i="1"/>
  <c r="D640" i="1" l="1"/>
  <c r="C640" i="1"/>
  <c r="A641" i="1"/>
  <c r="B640" i="1"/>
  <c r="D641" i="1" l="1"/>
  <c r="C641" i="1"/>
  <c r="B641" i="1"/>
  <c r="A642" i="1"/>
  <c r="C642" i="1" l="1"/>
  <c r="D642" i="1"/>
  <c r="A643" i="1"/>
  <c r="B642" i="1"/>
  <c r="C643" i="1" l="1"/>
  <c r="D643" i="1"/>
  <c r="B643" i="1"/>
  <c r="A644" i="1"/>
  <c r="C644" i="1" l="1"/>
  <c r="D644" i="1"/>
  <c r="B644" i="1"/>
  <c r="A645" i="1"/>
  <c r="D645" i="1" l="1"/>
  <c r="C645" i="1"/>
  <c r="B645" i="1"/>
  <c r="A646" i="1"/>
  <c r="C646" i="1" l="1"/>
  <c r="D646" i="1"/>
  <c r="A647" i="1"/>
  <c r="B646" i="1"/>
  <c r="C647" i="1" l="1"/>
  <c r="D647" i="1"/>
  <c r="B647" i="1"/>
  <c r="A648" i="1"/>
  <c r="C648" i="1" l="1"/>
  <c r="D648" i="1"/>
  <c r="B648" i="1"/>
  <c r="A649" i="1"/>
  <c r="D649" i="1" l="1"/>
  <c r="C649" i="1"/>
  <c r="B649" i="1"/>
  <c r="A650" i="1"/>
  <c r="C650" i="1" l="1"/>
  <c r="D650" i="1"/>
  <c r="A651" i="1"/>
  <c r="B650" i="1"/>
  <c r="C651" i="1" l="1"/>
  <c r="D651" i="1"/>
  <c r="A652" i="1"/>
  <c r="B651" i="1"/>
  <c r="C652" i="1" l="1"/>
  <c r="D652" i="1"/>
  <c r="A653" i="1"/>
  <c r="B652" i="1"/>
  <c r="D653" i="1" l="1"/>
  <c r="C653" i="1"/>
  <c r="A654" i="1"/>
  <c r="B653" i="1"/>
  <c r="C654" i="1" l="1"/>
  <c r="D654" i="1"/>
  <c r="B654" i="1"/>
  <c r="A655" i="1"/>
  <c r="C655" i="1" l="1"/>
  <c r="D655" i="1"/>
  <c r="B655" i="1"/>
  <c r="A656" i="1"/>
  <c r="D656" i="1" l="1"/>
  <c r="C656" i="1"/>
  <c r="B656" i="1"/>
  <c r="A657" i="1"/>
  <c r="D657" i="1" l="1"/>
  <c r="C657" i="1"/>
  <c r="A658" i="1"/>
  <c r="B657" i="1"/>
  <c r="C658" i="1" l="1"/>
  <c r="D658" i="1"/>
  <c r="B658" i="1"/>
  <c r="A659" i="1"/>
  <c r="C659" i="1" l="1"/>
  <c r="D659" i="1"/>
  <c r="A660" i="1"/>
  <c r="B659" i="1"/>
  <c r="C660" i="1" l="1"/>
  <c r="D660" i="1"/>
  <c r="B660" i="1"/>
  <c r="A661" i="1"/>
  <c r="D661" i="1" l="1"/>
  <c r="C661" i="1"/>
  <c r="B661" i="1"/>
  <c r="A662" i="1"/>
  <c r="C662" i="1" l="1"/>
  <c r="D662" i="1"/>
  <c r="B662" i="1"/>
  <c r="A663" i="1"/>
  <c r="C663" i="1" l="1"/>
  <c r="D663" i="1"/>
  <c r="B663" i="1"/>
  <c r="A664" i="1"/>
  <c r="C664" i="1" l="1"/>
  <c r="D664" i="1"/>
  <c r="B664" i="1"/>
  <c r="A665" i="1"/>
  <c r="D665" i="1" l="1"/>
  <c r="C665" i="1"/>
  <c r="A666" i="1"/>
  <c r="B665" i="1"/>
  <c r="C666" i="1" l="1"/>
  <c r="D666" i="1"/>
  <c r="B666" i="1"/>
  <c r="A667" i="1"/>
  <c r="C667" i="1" l="1"/>
  <c r="D667" i="1"/>
  <c r="A668" i="1"/>
  <c r="B667" i="1"/>
  <c r="C668" i="1" l="1"/>
  <c r="D668" i="1"/>
  <c r="B668" i="1"/>
  <c r="A669" i="1"/>
  <c r="D669" i="1" l="1"/>
  <c r="C669" i="1"/>
  <c r="A670" i="1"/>
  <c r="B669" i="1"/>
  <c r="C670" i="1" l="1"/>
  <c r="D670" i="1"/>
  <c r="B670" i="1"/>
  <c r="A671" i="1"/>
  <c r="C671" i="1" l="1"/>
  <c r="D671" i="1"/>
  <c r="B671" i="1"/>
  <c r="A672" i="1"/>
  <c r="D672" i="1" l="1"/>
  <c r="C672" i="1"/>
  <c r="A673" i="1"/>
  <c r="B672" i="1"/>
  <c r="D673" i="1" l="1"/>
  <c r="C673" i="1"/>
  <c r="A674" i="1"/>
  <c r="B673" i="1"/>
  <c r="C674" i="1" l="1"/>
  <c r="D674" i="1"/>
  <c r="B674" i="1"/>
  <c r="A675" i="1"/>
  <c r="C675" i="1" l="1"/>
  <c r="D675" i="1"/>
  <c r="A676" i="1"/>
  <c r="B675" i="1"/>
  <c r="C676" i="1" l="1"/>
  <c r="D676" i="1"/>
  <c r="B676" i="1"/>
  <c r="A677" i="1"/>
  <c r="D677" i="1" l="1"/>
  <c r="C677" i="1"/>
  <c r="A678" i="1"/>
  <c r="B677" i="1"/>
  <c r="C678" i="1" l="1"/>
  <c r="D678" i="1"/>
  <c r="B678" i="1"/>
  <c r="A679" i="1"/>
  <c r="C679" i="1" l="1"/>
  <c r="D679" i="1"/>
  <c r="B679" i="1"/>
  <c r="A680" i="1"/>
  <c r="C680" i="1" l="1"/>
  <c r="D680" i="1"/>
  <c r="A681" i="1"/>
  <c r="B680" i="1"/>
  <c r="D681" i="1" l="1"/>
  <c r="C681" i="1"/>
  <c r="A682" i="1"/>
  <c r="B681" i="1"/>
  <c r="C682" i="1" l="1"/>
  <c r="D682" i="1"/>
  <c r="A683" i="1"/>
  <c r="B682" i="1"/>
  <c r="C683" i="1" l="1"/>
  <c r="D683" i="1"/>
  <c r="A684" i="1"/>
  <c r="B683" i="1"/>
  <c r="D684" i="1" l="1"/>
  <c r="C684" i="1"/>
  <c r="B684" i="1"/>
  <c r="A685" i="1"/>
  <c r="D685" i="1" l="1"/>
  <c r="C685" i="1"/>
  <c r="A686" i="1"/>
  <c r="B685" i="1"/>
  <c r="C686" i="1" l="1"/>
  <c r="D686" i="1"/>
  <c r="A687" i="1"/>
  <c r="B686" i="1"/>
  <c r="C687" i="1" l="1"/>
  <c r="D687" i="1"/>
  <c r="B687" i="1"/>
  <c r="A688" i="1"/>
  <c r="D688" i="1" l="1"/>
  <c r="C688" i="1"/>
  <c r="B688" i="1"/>
  <c r="A689" i="1"/>
  <c r="D689" i="1" l="1"/>
  <c r="C689" i="1"/>
  <c r="B689" i="1"/>
  <c r="A690" i="1"/>
  <c r="C690" i="1" l="1"/>
  <c r="D690" i="1"/>
  <c r="B690" i="1"/>
  <c r="A691" i="1"/>
  <c r="C691" i="1" l="1"/>
  <c r="D691" i="1"/>
  <c r="B691" i="1"/>
  <c r="A692" i="1"/>
  <c r="C692" i="1" l="1"/>
  <c r="D692" i="1"/>
  <c r="B692" i="1"/>
  <c r="A693" i="1"/>
  <c r="D693" i="1" l="1"/>
  <c r="C693" i="1"/>
  <c r="B693" i="1"/>
  <c r="A694" i="1"/>
  <c r="C694" i="1" l="1"/>
  <c r="D694" i="1"/>
  <c r="B694" i="1"/>
  <c r="A695" i="1"/>
  <c r="C695" i="1" l="1"/>
  <c r="D695" i="1"/>
  <c r="B695" i="1"/>
  <c r="A696" i="1"/>
  <c r="C696" i="1" l="1"/>
  <c r="D696" i="1"/>
  <c r="A697" i="1"/>
  <c r="B696" i="1"/>
  <c r="D697" i="1" l="1"/>
  <c r="C697" i="1"/>
  <c r="A698" i="1"/>
  <c r="B697" i="1"/>
  <c r="C698" i="1" l="1"/>
  <c r="D698" i="1"/>
  <c r="A699" i="1"/>
  <c r="B698" i="1"/>
  <c r="C699" i="1" l="1"/>
  <c r="D699" i="1"/>
  <c r="B699" i="1"/>
  <c r="A700" i="1"/>
  <c r="C700" i="1" l="1"/>
  <c r="D700" i="1"/>
  <c r="B700" i="1"/>
  <c r="A701" i="1"/>
  <c r="D701" i="1" l="1"/>
  <c r="C701" i="1"/>
  <c r="A702" i="1"/>
  <c r="B701" i="1"/>
  <c r="C702" i="1" l="1"/>
  <c r="D702" i="1"/>
  <c r="B702" i="1"/>
  <c r="A703" i="1"/>
  <c r="C703" i="1" l="1"/>
  <c r="D703" i="1"/>
  <c r="B703" i="1"/>
  <c r="A704" i="1"/>
  <c r="D704" i="1" l="1"/>
  <c r="C704" i="1"/>
  <c r="B704" i="1"/>
  <c r="A705" i="1"/>
  <c r="D705" i="1" l="1"/>
  <c r="C705" i="1"/>
  <c r="A706" i="1"/>
  <c r="B705" i="1"/>
  <c r="C706" i="1" l="1"/>
  <c r="D706" i="1"/>
  <c r="B706" i="1"/>
  <c r="A707" i="1"/>
  <c r="C707" i="1" l="1"/>
  <c r="D707" i="1"/>
  <c r="B707" i="1"/>
  <c r="A708" i="1"/>
  <c r="C708" i="1" l="1"/>
  <c r="D708" i="1"/>
  <c r="A709" i="1"/>
  <c r="B708" i="1"/>
  <c r="D709" i="1" l="1"/>
  <c r="C709" i="1"/>
  <c r="A710" i="1"/>
  <c r="B709" i="1"/>
  <c r="C710" i="1" l="1"/>
  <c r="D710" i="1"/>
  <c r="A711" i="1"/>
  <c r="B710" i="1"/>
  <c r="C711" i="1" l="1"/>
  <c r="D711" i="1"/>
  <c r="A712" i="1"/>
  <c r="B711" i="1"/>
  <c r="C712" i="1" l="1"/>
  <c r="D712" i="1"/>
  <c r="B712" i="1"/>
  <c r="A713" i="1"/>
  <c r="D713" i="1" l="1"/>
  <c r="C713" i="1"/>
  <c r="B713" i="1"/>
  <c r="A714" i="1"/>
  <c r="C714" i="1" l="1"/>
  <c r="D714" i="1"/>
  <c r="B714" i="1"/>
  <c r="A715" i="1"/>
  <c r="C715" i="1" l="1"/>
  <c r="D715" i="1"/>
  <c r="A716" i="1"/>
  <c r="B715" i="1"/>
  <c r="D716" i="1" l="1"/>
  <c r="C716" i="1"/>
  <c r="B716" i="1"/>
  <c r="A717" i="1"/>
  <c r="D717" i="1" l="1"/>
  <c r="C717" i="1"/>
  <c r="A718" i="1"/>
  <c r="B717" i="1"/>
  <c r="C718" i="1" l="1"/>
  <c r="D718" i="1"/>
  <c r="A719" i="1"/>
  <c r="B718" i="1"/>
  <c r="C719" i="1" l="1"/>
  <c r="D719" i="1"/>
  <c r="B719" i="1"/>
  <c r="A720" i="1"/>
  <c r="D720" i="1" l="1"/>
  <c r="C720" i="1"/>
  <c r="A721" i="1"/>
  <c r="B720" i="1"/>
  <c r="D721" i="1" l="1"/>
  <c r="C721" i="1"/>
  <c r="B721" i="1"/>
  <c r="A722" i="1"/>
  <c r="C722" i="1" l="1"/>
  <c r="D722" i="1"/>
  <c r="A723" i="1"/>
  <c r="B722" i="1"/>
  <c r="C723" i="1" l="1"/>
  <c r="D723" i="1"/>
  <c r="A724" i="1"/>
  <c r="B723" i="1"/>
  <c r="C724" i="1" l="1"/>
  <c r="D724" i="1"/>
  <c r="A725" i="1"/>
  <c r="B724" i="1"/>
  <c r="D725" i="1" l="1"/>
  <c r="C725" i="1"/>
  <c r="B725" i="1"/>
  <c r="A726" i="1"/>
  <c r="C726" i="1" l="1"/>
  <c r="D726" i="1"/>
  <c r="B726" i="1"/>
  <c r="A727" i="1"/>
  <c r="C727" i="1" l="1"/>
  <c r="D727" i="1"/>
  <c r="B727" i="1"/>
  <c r="A728" i="1"/>
  <c r="C728" i="1" l="1"/>
  <c r="D728" i="1"/>
  <c r="B728" i="1"/>
  <c r="A729" i="1"/>
  <c r="D729" i="1" l="1"/>
  <c r="C729" i="1"/>
  <c r="B729" i="1"/>
  <c r="A730" i="1"/>
  <c r="C730" i="1" l="1"/>
  <c r="D730" i="1"/>
  <c r="B730" i="1"/>
  <c r="A731" i="1"/>
  <c r="C731" i="1" l="1"/>
  <c r="D731" i="1"/>
  <c r="B731" i="1"/>
  <c r="A732" i="1"/>
  <c r="D732" i="1" l="1"/>
  <c r="C732" i="1"/>
  <c r="A733" i="1"/>
  <c r="B732" i="1"/>
  <c r="D733" i="1" l="1"/>
  <c r="C733" i="1"/>
  <c r="B733" i="1"/>
  <c r="A734" i="1"/>
  <c r="C734" i="1" l="1"/>
  <c r="D734" i="1"/>
  <c r="A735" i="1"/>
  <c r="B734" i="1"/>
  <c r="C735" i="1" l="1"/>
  <c r="D735" i="1"/>
  <c r="B735" i="1"/>
  <c r="F6" i="1" l="1"/>
  <c r="J6" i="1" l="1"/>
  <c r="G6" i="1"/>
  <c r="H6" i="1" l="1"/>
  <c r="I6" i="1" s="1"/>
  <c r="F7" i="1" s="1"/>
  <c r="G7" i="1" s="1"/>
  <c r="H7" i="1" s="1"/>
  <c r="I7" i="1" s="1"/>
  <c r="F8" i="1" s="1"/>
  <c r="G8" i="1" s="1"/>
  <c r="H8" i="1" s="1"/>
  <c r="I8" i="1" s="1"/>
  <c r="F9" i="1" s="1"/>
  <c r="G9" i="1" s="1"/>
  <c r="L6" i="1"/>
  <c r="J7" i="1" s="1"/>
  <c r="L7" i="1" s="1"/>
  <c r="J8" i="1" s="1"/>
  <c r="L8" i="1" s="1"/>
  <c r="J9" i="1" s="1"/>
  <c r="L9" i="1" s="1"/>
  <c r="J10" i="1" s="1"/>
  <c r="L10" i="1" s="1"/>
  <c r="J11" i="1" s="1"/>
  <c r="L11" i="1" s="1"/>
  <c r="J12" i="1" s="1"/>
  <c r="L12" i="1" s="1"/>
  <c r="J13" i="1" s="1"/>
  <c r="L13" i="1" s="1"/>
  <c r="J14" i="1" s="1"/>
  <c r="L14" i="1" s="1"/>
  <c r="J15" i="1" s="1"/>
  <c r="L15" i="1" s="1"/>
  <c r="J16" i="1" s="1"/>
  <c r="L16" i="1" s="1"/>
  <c r="J17" i="1" s="1"/>
  <c r="L17" i="1" s="1"/>
  <c r="J18" i="1" s="1"/>
  <c r="L18" i="1" s="1"/>
  <c r="J19" i="1" s="1"/>
  <c r="L19" i="1" s="1"/>
  <c r="J20" i="1" s="1"/>
  <c r="L20" i="1" s="1"/>
  <c r="J21" i="1" s="1"/>
  <c r="L21" i="1" s="1"/>
  <c r="J22" i="1" s="1"/>
  <c r="L22" i="1" s="1"/>
  <c r="J23" i="1" s="1"/>
  <c r="L23" i="1" s="1"/>
  <c r="J24" i="1" s="1"/>
  <c r="L24" i="1" s="1"/>
  <c r="J25" i="1" s="1"/>
  <c r="L25" i="1" s="1"/>
  <c r="J26" i="1" s="1"/>
  <c r="L26" i="1" s="1"/>
  <c r="J27" i="1" s="1"/>
  <c r="L27" i="1" s="1"/>
  <c r="J28" i="1" s="1"/>
  <c r="L28" i="1" s="1"/>
  <c r="J29" i="1" s="1"/>
  <c r="L29" i="1" s="1"/>
  <c r="J30" i="1" s="1"/>
  <c r="L30" i="1" s="1"/>
  <c r="J31" i="1" s="1"/>
  <c r="L31" i="1" s="1"/>
  <c r="J32" i="1" s="1"/>
  <c r="L32" i="1" s="1"/>
  <c r="J33" i="1" s="1"/>
  <c r="L33" i="1" s="1"/>
  <c r="J34" i="1" s="1"/>
  <c r="L34" i="1" s="1"/>
  <c r="J35" i="1" s="1"/>
  <c r="L35" i="1" s="1"/>
  <c r="J36" i="1" s="1"/>
  <c r="L36" i="1" s="1"/>
  <c r="J37" i="1" s="1"/>
  <c r="L37" i="1" s="1"/>
  <c r="J38" i="1" s="1"/>
  <c r="L38" i="1" s="1"/>
  <c r="J39" i="1" s="1"/>
  <c r="L39" i="1" s="1"/>
  <c r="J40" i="1" s="1"/>
  <c r="L40" i="1" s="1"/>
  <c r="J41" i="1" s="1"/>
  <c r="L41" i="1" s="1"/>
  <c r="J42" i="1" s="1"/>
  <c r="L42" i="1" s="1"/>
  <c r="J43" i="1" s="1"/>
  <c r="L43" i="1" s="1"/>
  <c r="J44" i="1" s="1"/>
  <c r="L44" i="1" s="1"/>
  <c r="J45" i="1" s="1"/>
  <c r="L45" i="1" s="1"/>
  <c r="J46" i="1" s="1"/>
  <c r="L46" i="1" s="1"/>
  <c r="J47" i="1" s="1"/>
  <c r="L47" i="1" s="1"/>
  <c r="J48" i="1" s="1"/>
  <c r="L48" i="1" s="1"/>
  <c r="J49" i="1" s="1"/>
  <c r="L49" i="1" s="1"/>
  <c r="J50" i="1" s="1"/>
  <c r="L50" i="1" s="1"/>
  <c r="J51" i="1" s="1"/>
  <c r="L51" i="1" s="1"/>
  <c r="J52" i="1" s="1"/>
  <c r="L52" i="1" s="1"/>
  <c r="J53" i="1" s="1"/>
  <c r="L53" i="1" s="1"/>
  <c r="J54" i="1" s="1"/>
  <c r="L54" i="1" s="1"/>
  <c r="J55" i="1" s="1"/>
  <c r="L55" i="1" s="1"/>
  <c r="J56" i="1" s="1"/>
  <c r="L56" i="1" s="1"/>
  <c r="J57" i="1" s="1"/>
  <c r="L57" i="1" s="1"/>
  <c r="J58" i="1" s="1"/>
  <c r="L58" i="1" s="1"/>
  <c r="J59" i="1" s="1"/>
  <c r="L59" i="1" s="1"/>
  <c r="J60" i="1" s="1"/>
  <c r="L60" i="1" s="1"/>
  <c r="J61" i="1" s="1"/>
  <c r="L61" i="1" s="1"/>
  <c r="J62" i="1" s="1"/>
  <c r="L62" i="1" s="1"/>
  <c r="J63" i="1" s="1"/>
  <c r="L63" i="1" s="1"/>
  <c r="J64" i="1" s="1"/>
  <c r="L64" i="1" s="1"/>
  <c r="J65" i="1" s="1"/>
  <c r="L65" i="1" s="1"/>
  <c r="J66" i="1" s="1"/>
  <c r="L66" i="1" s="1"/>
  <c r="J67" i="1" s="1"/>
  <c r="L67" i="1" s="1"/>
  <c r="J68" i="1" s="1"/>
  <c r="L68" i="1" s="1"/>
  <c r="J69" i="1" s="1"/>
  <c r="L69" i="1" s="1"/>
  <c r="J70" i="1" s="1"/>
  <c r="L70" i="1" s="1"/>
  <c r="J71" i="1" s="1"/>
  <c r="L71" i="1" s="1"/>
  <c r="J72" i="1" s="1"/>
  <c r="L72" i="1" s="1"/>
  <c r="J73" i="1" s="1"/>
  <c r="L73" i="1" s="1"/>
  <c r="J74" i="1" s="1"/>
  <c r="L74" i="1" s="1"/>
  <c r="J75" i="1" s="1"/>
  <c r="L75" i="1" s="1"/>
  <c r="J76" i="1" s="1"/>
  <c r="L76" i="1" s="1"/>
  <c r="J77" i="1" s="1"/>
  <c r="L77" i="1" s="1"/>
  <c r="J78" i="1" s="1"/>
  <c r="L78" i="1" s="1"/>
  <c r="J79" i="1" s="1"/>
  <c r="L79" i="1" s="1"/>
  <c r="J80" i="1" s="1"/>
  <c r="L80" i="1" s="1"/>
  <c r="J81" i="1" s="1"/>
  <c r="L81" i="1" s="1"/>
  <c r="J82" i="1" s="1"/>
  <c r="L82" i="1" s="1"/>
  <c r="J83" i="1" s="1"/>
  <c r="L83" i="1" s="1"/>
  <c r="J84" i="1" s="1"/>
  <c r="L84" i="1" s="1"/>
  <c r="J85" i="1" s="1"/>
  <c r="L85" i="1" s="1"/>
  <c r="J86" i="1" s="1"/>
  <c r="L86" i="1" s="1"/>
  <c r="J87" i="1" s="1"/>
  <c r="L87" i="1" s="1"/>
  <c r="J88" i="1" s="1"/>
  <c r="L88" i="1" s="1"/>
  <c r="J89" i="1" s="1"/>
  <c r="L89" i="1" s="1"/>
  <c r="J90" i="1" s="1"/>
  <c r="L90" i="1" s="1"/>
  <c r="J91" i="1" s="1"/>
  <c r="L91" i="1" s="1"/>
  <c r="J92" i="1" s="1"/>
  <c r="L92" i="1" s="1"/>
  <c r="J93" i="1" s="1"/>
  <c r="L93" i="1" s="1"/>
  <c r="J94" i="1" s="1"/>
  <c r="L94" i="1" s="1"/>
  <c r="J95" i="1" s="1"/>
  <c r="L95" i="1" s="1"/>
  <c r="J96" i="1" s="1"/>
  <c r="L96" i="1" s="1"/>
  <c r="J97" i="1" s="1"/>
  <c r="L97" i="1" s="1"/>
  <c r="J98" i="1" s="1"/>
  <c r="L98" i="1" s="1"/>
  <c r="J99" i="1" s="1"/>
  <c r="L99" i="1" s="1"/>
  <c r="J100" i="1" s="1"/>
  <c r="L100" i="1" s="1"/>
  <c r="J101" i="1" s="1"/>
  <c r="L101" i="1" s="1"/>
  <c r="J102" i="1" s="1"/>
  <c r="L102" i="1" s="1"/>
  <c r="J103" i="1" s="1"/>
  <c r="L103" i="1" s="1"/>
  <c r="J104" i="1" s="1"/>
  <c r="L104" i="1" s="1"/>
  <c r="J105" i="1" s="1"/>
  <c r="L105" i="1" s="1"/>
  <c r="J106" i="1" s="1"/>
  <c r="L106" i="1" s="1"/>
  <c r="J107" i="1" s="1"/>
  <c r="L107" i="1" s="1"/>
  <c r="J108" i="1" s="1"/>
  <c r="L108" i="1" s="1"/>
  <c r="J109" i="1" s="1"/>
  <c r="L109" i="1" s="1"/>
  <c r="J110" i="1" s="1"/>
  <c r="L110" i="1" s="1"/>
  <c r="J111" i="1" s="1"/>
  <c r="L111" i="1" s="1"/>
  <c r="J112" i="1" s="1"/>
  <c r="L112" i="1" s="1"/>
  <c r="J113" i="1" s="1"/>
  <c r="L113" i="1" s="1"/>
  <c r="J114" i="1" s="1"/>
  <c r="L114" i="1" s="1"/>
  <c r="J115" i="1" s="1"/>
  <c r="L115" i="1" s="1"/>
  <c r="J116" i="1" s="1"/>
  <c r="L116" i="1" s="1"/>
  <c r="J117" i="1" s="1"/>
  <c r="L117" i="1" s="1"/>
  <c r="J118" i="1" s="1"/>
  <c r="L118" i="1" s="1"/>
  <c r="J119" i="1" s="1"/>
  <c r="L119" i="1" s="1"/>
  <c r="J120" i="1" s="1"/>
  <c r="L120" i="1" s="1"/>
  <c r="J121" i="1" s="1"/>
  <c r="L121" i="1" s="1"/>
  <c r="J122" i="1" s="1"/>
  <c r="L122" i="1" s="1"/>
  <c r="J123" i="1" s="1"/>
  <c r="L123" i="1" s="1"/>
  <c r="J124" i="1" s="1"/>
  <c r="L124" i="1" s="1"/>
  <c r="J125" i="1" s="1"/>
  <c r="L125" i="1" s="1"/>
  <c r="J126" i="1" s="1"/>
  <c r="L126" i="1" s="1"/>
  <c r="J127" i="1" s="1"/>
  <c r="L127" i="1" s="1"/>
  <c r="J128" i="1" s="1"/>
  <c r="L128" i="1" s="1"/>
  <c r="J129" i="1" s="1"/>
  <c r="L129" i="1" s="1"/>
  <c r="J130" i="1" s="1"/>
  <c r="L130" i="1" s="1"/>
  <c r="J131" i="1" s="1"/>
  <c r="L131" i="1" s="1"/>
  <c r="J132" i="1" s="1"/>
  <c r="L132" i="1" s="1"/>
  <c r="J133" i="1" s="1"/>
  <c r="L133" i="1" s="1"/>
  <c r="J134" i="1" s="1"/>
  <c r="L134" i="1" s="1"/>
  <c r="J135" i="1" s="1"/>
  <c r="L135" i="1" s="1"/>
  <c r="J136" i="1" s="1"/>
  <c r="L136" i="1" s="1"/>
  <c r="J137" i="1" s="1"/>
  <c r="L137" i="1" s="1"/>
  <c r="J138" i="1" s="1"/>
  <c r="L138" i="1" s="1"/>
  <c r="J139" i="1" s="1"/>
  <c r="L139" i="1" s="1"/>
  <c r="J140" i="1" s="1"/>
  <c r="L140" i="1" s="1"/>
  <c r="J141" i="1" s="1"/>
  <c r="L141" i="1" s="1"/>
  <c r="J142" i="1" s="1"/>
  <c r="L142" i="1" s="1"/>
  <c r="J143" i="1" s="1"/>
  <c r="L143" i="1" s="1"/>
  <c r="J144" i="1" s="1"/>
  <c r="L144" i="1" s="1"/>
  <c r="J145" i="1" s="1"/>
  <c r="L145" i="1" s="1"/>
  <c r="J146" i="1" s="1"/>
  <c r="L146" i="1" s="1"/>
  <c r="J147" i="1" s="1"/>
  <c r="L147" i="1" s="1"/>
  <c r="J148" i="1" s="1"/>
  <c r="L148" i="1" s="1"/>
  <c r="J149" i="1" s="1"/>
  <c r="L149" i="1" s="1"/>
  <c r="J150" i="1" s="1"/>
  <c r="L150" i="1" s="1"/>
  <c r="J151" i="1" s="1"/>
  <c r="L151" i="1" s="1"/>
  <c r="J152" i="1" s="1"/>
  <c r="L152" i="1" s="1"/>
  <c r="J153" i="1" s="1"/>
  <c r="L153" i="1" s="1"/>
  <c r="J154" i="1" s="1"/>
  <c r="L154" i="1" s="1"/>
  <c r="J155" i="1" s="1"/>
  <c r="L155" i="1" s="1"/>
  <c r="J156" i="1" s="1"/>
  <c r="L156" i="1" s="1"/>
  <c r="J157" i="1" s="1"/>
  <c r="L157" i="1" s="1"/>
  <c r="J158" i="1" s="1"/>
  <c r="L158" i="1" s="1"/>
  <c r="J159" i="1" s="1"/>
  <c r="L159" i="1" s="1"/>
  <c r="J160" i="1" s="1"/>
  <c r="L160" i="1" s="1"/>
  <c r="J161" i="1" s="1"/>
  <c r="L161" i="1" s="1"/>
  <c r="J162" i="1" s="1"/>
  <c r="L162" i="1" s="1"/>
  <c r="J163" i="1" s="1"/>
  <c r="L163" i="1" s="1"/>
  <c r="J164" i="1" s="1"/>
  <c r="L164" i="1" s="1"/>
  <c r="J165" i="1" s="1"/>
  <c r="L165" i="1" s="1"/>
  <c r="J166" i="1" s="1"/>
  <c r="L166" i="1" s="1"/>
  <c r="J167" i="1" s="1"/>
  <c r="L167" i="1" s="1"/>
  <c r="J168" i="1" s="1"/>
  <c r="L168" i="1" s="1"/>
  <c r="J169" i="1" s="1"/>
  <c r="L169" i="1" s="1"/>
  <c r="J170" i="1" s="1"/>
  <c r="L170" i="1" s="1"/>
  <c r="J171" i="1" s="1"/>
  <c r="L171" i="1" s="1"/>
  <c r="J172" i="1" s="1"/>
  <c r="L172" i="1" s="1"/>
  <c r="J173" i="1" s="1"/>
  <c r="L173" i="1" s="1"/>
  <c r="J174" i="1" s="1"/>
  <c r="L174" i="1" s="1"/>
  <c r="J175" i="1" s="1"/>
  <c r="L175" i="1" s="1"/>
  <c r="J176" i="1" s="1"/>
  <c r="L176" i="1" s="1"/>
  <c r="J177" i="1" s="1"/>
  <c r="L177" i="1" s="1"/>
  <c r="J178" i="1" s="1"/>
  <c r="L178" i="1" s="1"/>
  <c r="J179" i="1" s="1"/>
  <c r="L179" i="1" s="1"/>
  <c r="J180" i="1" s="1"/>
  <c r="L180" i="1" s="1"/>
  <c r="J181" i="1" s="1"/>
  <c r="L181" i="1" s="1"/>
  <c r="J182" i="1" s="1"/>
  <c r="L182" i="1" s="1"/>
  <c r="J183" i="1" s="1"/>
  <c r="L183" i="1" s="1"/>
  <c r="J184" i="1" s="1"/>
  <c r="L184" i="1" s="1"/>
  <c r="J185" i="1" s="1"/>
  <c r="L185" i="1" s="1"/>
  <c r="J186" i="1" s="1"/>
  <c r="L186" i="1" s="1"/>
  <c r="J187" i="1" s="1"/>
  <c r="L187" i="1" s="1"/>
  <c r="J188" i="1" s="1"/>
  <c r="L188" i="1" s="1"/>
  <c r="J189" i="1" s="1"/>
  <c r="L189" i="1" s="1"/>
  <c r="J190" i="1" s="1"/>
  <c r="L190" i="1" s="1"/>
  <c r="J191" i="1" s="1"/>
  <c r="L191" i="1" s="1"/>
  <c r="J192" i="1" s="1"/>
  <c r="L192" i="1" s="1"/>
  <c r="J193" i="1" s="1"/>
  <c r="L193" i="1" s="1"/>
  <c r="J194" i="1" s="1"/>
  <c r="L194" i="1" s="1"/>
  <c r="J195" i="1" s="1"/>
  <c r="L195" i="1" s="1"/>
  <c r="J196" i="1" s="1"/>
  <c r="L196" i="1" s="1"/>
  <c r="J197" i="1" s="1"/>
  <c r="L197" i="1" s="1"/>
  <c r="J198" i="1" s="1"/>
  <c r="L198" i="1" s="1"/>
  <c r="J199" i="1" s="1"/>
  <c r="L199" i="1" s="1"/>
  <c r="J200" i="1" s="1"/>
  <c r="L200" i="1" s="1"/>
  <c r="J201" i="1" s="1"/>
  <c r="L201" i="1" s="1"/>
  <c r="J202" i="1" s="1"/>
  <c r="L202" i="1" s="1"/>
  <c r="J203" i="1" s="1"/>
  <c r="L203" i="1" s="1"/>
  <c r="J204" i="1" s="1"/>
  <c r="L204" i="1" s="1"/>
  <c r="J205" i="1" s="1"/>
  <c r="L205" i="1" s="1"/>
  <c r="J206" i="1" s="1"/>
  <c r="L206" i="1" s="1"/>
  <c r="J207" i="1" s="1"/>
  <c r="L207" i="1" s="1"/>
  <c r="J208" i="1" s="1"/>
  <c r="L208" i="1" s="1"/>
  <c r="J209" i="1" s="1"/>
  <c r="L209" i="1" s="1"/>
  <c r="J210" i="1" s="1"/>
  <c r="L210" i="1" s="1"/>
  <c r="J211" i="1" s="1"/>
  <c r="L211" i="1" s="1"/>
  <c r="J212" i="1" s="1"/>
  <c r="L212" i="1" s="1"/>
  <c r="J213" i="1" s="1"/>
  <c r="L213" i="1" s="1"/>
  <c r="J214" i="1" s="1"/>
  <c r="L214" i="1" s="1"/>
  <c r="J215" i="1" s="1"/>
  <c r="L215" i="1" s="1"/>
  <c r="J216" i="1" s="1"/>
  <c r="L216" i="1" s="1"/>
  <c r="J217" i="1" s="1"/>
  <c r="L217" i="1" s="1"/>
  <c r="J218" i="1" s="1"/>
  <c r="L218" i="1" s="1"/>
  <c r="J219" i="1" s="1"/>
  <c r="L219" i="1" s="1"/>
  <c r="J220" i="1" s="1"/>
  <c r="L220" i="1" s="1"/>
  <c r="J221" i="1" s="1"/>
  <c r="L221" i="1" s="1"/>
  <c r="J222" i="1" s="1"/>
  <c r="L222" i="1" s="1"/>
  <c r="J223" i="1" s="1"/>
  <c r="L223" i="1" s="1"/>
  <c r="J224" i="1" s="1"/>
  <c r="L224" i="1" s="1"/>
  <c r="J225" i="1" s="1"/>
  <c r="L225" i="1" s="1"/>
  <c r="J226" i="1" s="1"/>
  <c r="L226" i="1" s="1"/>
  <c r="J227" i="1" s="1"/>
  <c r="L227" i="1" s="1"/>
  <c r="J228" i="1" s="1"/>
  <c r="L228" i="1" s="1"/>
  <c r="J229" i="1" s="1"/>
  <c r="L229" i="1" s="1"/>
  <c r="J230" i="1" s="1"/>
  <c r="L230" i="1" s="1"/>
  <c r="J231" i="1" s="1"/>
  <c r="L231" i="1" s="1"/>
  <c r="J232" i="1" s="1"/>
  <c r="L232" i="1" s="1"/>
  <c r="J233" i="1" s="1"/>
  <c r="L233" i="1" s="1"/>
  <c r="J234" i="1" s="1"/>
  <c r="L234" i="1" s="1"/>
  <c r="J235" i="1" s="1"/>
  <c r="L235" i="1" s="1"/>
  <c r="J236" i="1" s="1"/>
  <c r="L236" i="1" s="1"/>
  <c r="J237" i="1" s="1"/>
  <c r="L237" i="1" s="1"/>
  <c r="J238" i="1" s="1"/>
  <c r="L238" i="1" s="1"/>
  <c r="J239" i="1" s="1"/>
  <c r="L239" i="1" s="1"/>
  <c r="J240" i="1" s="1"/>
  <c r="L240" i="1" s="1"/>
  <c r="J241" i="1" s="1"/>
  <c r="L241" i="1" s="1"/>
  <c r="J242" i="1" s="1"/>
  <c r="L242" i="1" s="1"/>
  <c r="J243" i="1" s="1"/>
  <c r="L243" i="1" s="1"/>
  <c r="J244" i="1" s="1"/>
  <c r="L244" i="1" s="1"/>
  <c r="J245" i="1" s="1"/>
  <c r="L245" i="1" s="1"/>
  <c r="J246" i="1" s="1"/>
  <c r="L246" i="1" s="1"/>
  <c r="J247" i="1" s="1"/>
  <c r="L247" i="1" s="1"/>
  <c r="J248" i="1" s="1"/>
  <c r="L248" i="1" s="1"/>
  <c r="J249" i="1" s="1"/>
  <c r="L249" i="1" s="1"/>
  <c r="J250" i="1" s="1"/>
  <c r="L250" i="1" s="1"/>
  <c r="J251" i="1" s="1"/>
  <c r="L251" i="1" s="1"/>
  <c r="J252" i="1" s="1"/>
  <c r="L252" i="1" s="1"/>
  <c r="J253" i="1" s="1"/>
  <c r="L253" i="1" s="1"/>
  <c r="J254" i="1" s="1"/>
  <c r="L254" i="1" s="1"/>
  <c r="J255" i="1" s="1"/>
  <c r="L255" i="1" s="1"/>
  <c r="J256" i="1" s="1"/>
  <c r="L256" i="1" s="1"/>
  <c r="J257" i="1" s="1"/>
  <c r="L257" i="1" s="1"/>
  <c r="J258" i="1" s="1"/>
  <c r="L258" i="1" s="1"/>
  <c r="J259" i="1" s="1"/>
  <c r="L259" i="1" s="1"/>
  <c r="J260" i="1" s="1"/>
  <c r="L260" i="1" s="1"/>
  <c r="J261" i="1" s="1"/>
  <c r="L261" i="1" s="1"/>
  <c r="J262" i="1" s="1"/>
  <c r="L262" i="1" s="1"/>
  <c r="J263" i="1" s="1"/>
  <c r="L263" i="1" s="1"/>
  <c r="J264" i="1" s="1"/>
  <c r="L264" i="1" s="1"/>
  <c r="J265" i="1" s="1"/>
  <c r="L265" i="1" s="1"/>
  <c r="J266" i="1" s="1"/>
  <c r="L266" i="1" s="1"/>
  <c r="J267" i="1" s="1"/>
  <c r="L267" i="1" s="1"/>
  <c r="J268" i="1" s="1"/>
  <c r="L268" i="1" s="1"/>
  <c r="J269" i="1" s="1"/>
  <c r="L269" i="1" s="1"/>
  <c r="J270" i="1" s="1"/>
  <c r="L270" i="1" s="1"/>
  <c r="J271" i="1" s="1"/>
  <c r="L271" i="1" s="1"/>
  <c r="J272" i="1" s="1"/>
  <c r="L272" i="1" s="1"/>
  <c r="J273" i="1" s="1"/>
  <c r="L273" i="1" s="1"/>
  <c r="J274" i="1" s="1"/>
  <c r="L274" i="1" s="1"/>
  <c r="J275" i="1" s="1"/>
  <c r="L275" i="1" s="1"/>
  <c r="J276" i="1" s="1"/>
  <c r="L276" i="1" s="1"/>
  <c r="J277" i="1" s="1"/>
  <c r="L277" i="1" s="1"/>
  <c r="J278" i="1" s="1"/>
  <c r="L278" i="1" s="1"/>
  <c r="J279" i="1" s="1"/>
  <c r="L279" i="1" s="1"/>
  <c r="J280" i="1" s="1"/>
  <c r="L280" i="1" s="1"/>
  <c r="J281" i="1" s="1"/>
  <c r="L281" i="1" s="1"/>
  <c r="J282" i="1" s="1"/>
  <c r="L282" i="1" s="1"/>
  <c r="J283" i="1" s="1"/>
  <c r="L283" i="1" s="1"/>
  <c r="J284" i="1" s="1"/>
  <c r="L284" i="1" s="1"/>
  <c r="J285" i="1" s="1"/>
  <c r="L285" i="1" s="1"/>
  <c r="J286" i="1" s="1"/>
  <c r="L286" i="1" s="1"/>
  <c r="J287" i="1" s="1"/>
  <c r="L287" i="1" s="1"/>
  <c r="J288" i="1" s="1"/>
  <c r="L288" i="1" s="1"/>
  <c r="J289" i="1" s="1"/>
  <c r="L289" i="1" s="1"/>
  <c r="J290" i="1" s="1"/>
  <c r="L290" i="1" s="1"/>
  <c r="J291" i="1" s="1"/>
  <c r="L291" i="1" s="1"/>
  <c r="J292" i="1" s="1"/>
  <c r="L292" i="1" s="1"/>
  <c r="J293" i="1" s="1"/>
  <c r="L293" i="1" s="1"/>
  <c r="J294" i="1" s="1"/>
  <c r="L294" i="1" s="1"/>
  <c r="J295" i="1" s="1"/>
  <c r="L295" i="1" s="1"/>
  <c r="J296" i="1" s="1"/>
  <c r="L296" i="1" s="1"/>
  <c r="J297" i="1" s="1"/>
  <c r="L297" i="1" s="1"/>
  <c r="J298" i="1" s="1"/>
  <c r="L298" i="1" s="1"/>
  <c r="J299" i="1" s="1"/>
  <c r="L299" i="1" s="1"/>
  <c r="J300" i="1" s="1"/>
  <c r="L300" i="1" s="1"/>
  <c r="J301" i="1" s="1"/>
  <c r="L301" i="1" s="1"/>
  <c r="J302" i="1" s="1"/>
  <c r="L302" i="1" s="1"/>
  <c r="J303" i="1" s="1"/>
  <c r="L303" i="1" s="1"/>
  <c r="J304" i="1" s="1"/>
  <c r="L304" i="1" s="1"/>
  <c r="J305" i="1" s="1"/>
  <c r="L305" i="1" s="1"/>
  <c r="J306" i="1" s="1"/>
  <c r="L306" i="1" s="1"/>
  <c r="J307" i="1" s="1"/>
  <c r="L307" i="1" s="1"/>
  <c r="J308" i="1" s="1"/>
  <c r="L308" i="1" s="1"/>
  <c r="J309" i="1" s="1"/>
  <c r="L309" i="1" s="1"/>
  <c r="J310" i="1" s="1"/>
  <c r="L310" i="1" s="1"/>
  <c r="J311" i="1" s="1"/>
  <c r="L311" i="1" s="1"/>
  <c r="J312" i="1" s="1"/>
  <c r="L312" i="1" s="1"/>
  <c r="J313" i="1" s="1"/>
  <c r="L313" i="1" s="1"/>
  <c r="J314" i="1" s="1"/>
  <c r="L314" i="1" s="1"/>
  <c r="J315" i="1" s="1"/>
  <c r="L315" i="1" s="1"/>
  <c r="J316" i="1" s="1"/>
  <c r="L316" i="1" s="1"/>
  <c r="J317" i="1" s="1"/>
  <c r="L317" i="1" s="1"/>
  <c r="J318" i="1" s="1"/>
  <c r="L318" i="1" s="1"/>
  <c r="J319" i="1" s="1"/>
  <c r="L319" i="1" s="1"/>
  <c r="J320" i="1" s="1"/>
  <c r="L320" i="1" s="1"/>
  <c r="J321" i="1" s="1"/>
  <c r="L321" i="1" s="1"/>
  <c r="J322" i="1" s="1"/>
  <c r="L322" i="1" s="1"/>
  <c r="J323" i="1" s="1"/>
  <c r="L323" i="1" s="1"/>
  <c r="J324" i="1" s="1"/>
  <c r="L324" i="1" s="1"/>
  <c r="J325" i="1" s="1"/>
  <c r="L325" i="1" s="1"/>
  <c r="J326" i="1" s="1"/>
  <c r="L326" i="1" s="1"/>
  <c r="J327" i="1" s="1"/>
  <c r="L327" i="1" s="1"/>
  <c r="J328" i="1" s="1"/>
  <c r="L328" i="1" s="1"/>
  <c r="J329" i="1" s="1"/>
  <c r="L329" i="1" s="1"/>
  <c r="J330" i="1" s="1"/>
  <c r="L330" i="1" s="1"/>
  <c r="J331" i="1" s="1"/>
  <c r="L331" i="1" s="1"/>
  <c r="J332" i="1" s="1"/>
  <c r="L332" i="1" s="1"/>
  <c r="J333" i="1" s="1"/>
  <c r="L333" i="1" s="1"/>
  <c r="J334" i="1" s="1"/>
  <c r="L334" i="1" s="1"/>
  <c r="J335" i="1" s="1"/>
  <c r="L335" i="1" s="1"/>
  <c r="J336" i="1" s="1"/>
  <c r="L336" i="1" s="1"/>
  <c r="J337" i="1" s="1"/>
  <c r="L337" i="1" s="1"/>
  <c r="J338" i="1" s="1"/>
  <c r="L338" i="1" s="1"/>
  <c r="J339" i="1" s="1"/>
  <c r="L339" i="1" s="1"/>
  <c r="J340" i="1" s="1"/>
  <c r="L340" i="1" s="1"/>
  <c r="J341" i="1" s="1"/>
  <c r="L341" i="1" s="1"/>
  <c r="J342" i="1" s="1"/>
  <c r="L342" i="1" s="1"/>
  <c r="J343" i="1" s="1"/>
  <c r="L343" i="1" s="1"/>
  <c r="J344" i="1" s="1"/>
  <c r="L344" i="1" s="1"/>
  <c r="J345" i="1" s="1"/>
  <c r="L345" i="1" s="1"/>
  <c r="J346" i="1" s="1"/>
  <c r="L346" i="1" s="1"/>
  <c r="J347" i="1" s="1"/>
  <c r="L347" i="1" s="1"/>
  <c r="J348" i="1" s="1"/>
  <c r="L348" i="1" s="1"/>
  <c r="J349" i="1" s="1"/>
  <c r="L349" i="1" s="1"/>
  <c r="J350" i="1" s="1"/>
  <c r="L350" i="1" s="1"/>
  <c r="J351" i="1" s="1"/>
  <c r="L351" i="1" s="1"/>
  <c r="J352" i="1" s="1"/>
  <c r="L352" i="1" s="1"/>
  <c r="J353" i="1" s="1"/>
  <c r="L353" i="1" s="1"/>
  <c r="J354" i="1" s="1"/>
  <c r="L354" i="1" s="1"/>
  <c r="J355" i="1" s="1"/>
  <c r="L355" i="1" s="1"/>
  <c r="J356" i="1" s="1"/>
  <c r="L356" i="1" s="1"/>
  <c r="J357" i="1" s="1"/>
  <c r="L357" i="1" s="1"/>
  <c r="J358" i="1" s="1"/>
  <c r="L358" i="1" s="1"/>
  <c r="J359" i="1" s="1"/>
  <c r="L359" i="1" s="1"/>
  <c r="J360" i="1" s="1"/>
  <c r="L360" i="1" s="1"/>
  <c r="J361" i="1" s="1"/>
  <c r="L361" i="1" s="1"/>
  <c r="J362" i="1" s="1"/>
  <c r="L362" i="1" s="1"/>
  <c r="J363" i="1" s="1"/>
  <c r="L363" i="1" s="1"/>
  <c r="J364" i="1" s="1"/>
  <c r="L364" i="1" s="1"/>
  <c r="J365" i="1" s="1"/>
  <c r="L365" i="1" s="1"/>
  <c r="J366" i="1" s="1"/>
  <c r="L366" i="1" s="1"/>
  <c r="J367" i="1" s="1"/>
  <c r="L367" i="1" s="1"/>
  <c r="J368" i="1" s="1"/>
  <c r="L368" i="1" s="1"/>
  <c r="J369" i="1" s="1"/>
  <c r="L369" i="1" s="1"/>
  <c r="J370" i="1" s="1"/>
  <c r="L370" i="1" s="1"/>
  <c r="J371" i="1" s="1"/>
  <c r="L371" i="1" s="1"/>
  <c r="J372" i="1" s="1"/>
  <c r="L372" i="1" s="1"/>
  <c r="J373" i="1" s="1"/>
  <c r="L373" i="1" s="1"/>
  <c r="J374" i="1" s="1"/>
  <c r="L374" i="1" s="1"/>
  <c r="J375" i="1" s="1"/>
  <c r="L375" i="1" s="1"/>
  <c r="J376" i="1" s="1"/>
  <c r="L376" i="1" s="1"/>
  <c r="J377" i="1" s="1"/>
  <c r="L377" i="1" s="1"/>
  <c r="J378" i="1" s="1"/>
  <c r="L378" i="1" s="1"/>
  <c r="J379" i="1" s="1"/>
  <c r="L379" i="1" s="1"/>
  <c r="J380" i="1" s="1"/>
  <c r="L380" i="1" s="1"/>
  <c r="J381" i="1" s="1"/>
  <c r="L381" i="1" s="1"/>
  <c r="J382" i="1" s="1"/>
  <c r="L382" i="1" s="1"/>
  <c r="J383" i="1" s="1"/>
  <c r="L383" i="1" s="1"/>
  <c r="J384" i="1" s="1"/>
  <c r="L384" i="1" s="1"/>
  <c r="J385" i="1" s="1"/>
  <c r="L385" i="1" s="1"/>
  <c r="J386" i="1" s="1"/>
  <c r="L386" i="1" s="1"/>
  <c r="J387" i="1" s="1"/>
  <c r="L387" i="1" s="1"/>
  <c r="J388" i="1" s="1"/>
  <c r="L388" i="1" s="1"/>
  <c r="J389" i="1" s="1"/>
  <c r="L389" i="1" s="1"/>
  <c r="J390" i="1" s="1"/>
  <c r="L390" i="1" s="1"/>
  <c r="J391" i="1" s="1"/>
  <c r="L391" i="1" s="1"/>
  <c r="J392" i="1" s="1"/>
  <c r="L392" i="1" s="1"/>
  <c r="J393" i="1" s="1"/>
  <c r="L393" i="1" s="1"/>
  <c r="J394" i="1" s="1"/>
  <c r="L394" i="1" s="1"/>
  <c r="J395" i="1" s="1"/>
  <c r="L395" i="1" s="1"/>
  <c r="J396" i="1" s="1"/>
  <c r="L396" i="1" s="1"/>
  <c r="J397" i="1" s="1"/>
  <c r="L397" i="1" s="1"/>
  <c r="J398" i="1" s="1"/>
  <c r="L398" i="1" s="1"/>
  <c r="J399" i="1" s="1"/>
  <c r="L399" i="1" s="1"/>
  <c r="J400" i="1" s="1"/>
  <c r="L400" i="1" s="1"/>
  <c r="J401" i="1" s="1"/>
  <c r="L401" i="1" s="1"/>
  <c r="J402" i="1" s="1"/>
  <c r="L402" i="1" s="1"/>
  <c r="J403" i="1" s="1"/>
  <c r="L403" i="1" s="1"/>
  <c r="J404" i="1" s="1"/>
  <c r="L404" i="1" s="1"/>
  <c r="J405" i="1" s="1"/>
  <c r="L405" i="1" s="1"/>
  <c r="J406" i="1" s="1"/>
  <c r="L406" i="1" s="1"/>
  <c r="J407" i="1" s="1"/>
  <c r="L407" i="1" s="1"/>
  <c r="J408" i="1" s="1"/>
  <c r="L408" i="1" s="1"/>
  <c r="J409" i="1" s="1"/>
  <c r="L409" i="1" s="1"/>
  <c r="J410" i="1" s="1"/>
  <c r="L410" i="1" s="1"/>
  <c r="J411" i="1" s="1"/>
  <c r="L411" i="1" s="1"/>
  <c r="J412" i="1" s="1"/>
  <c r="L412" i="1" s="1"/>
  <c r="J413" i="1" s="1"/>
  <c r="L413" i="1" s="1"/>
  <c r="J414" i="1" s="1"/>
  <c r="L414" i="1" s="1"/>
  <c r="J415" i="1" s="1"/>
  <c r="L415" i="1" s="1"/>
  <c r="J416" i="1" s="1"/>
  <c r="L416" i="1" s="1"/>
  <c r="J417" i="1" s="1"/>
  <c r="L417" i="1" s="1"/>
  <c r="J418" i="1" s="1"/>
  <c r="L418" i="1" s="1"/>
  <c r="J419" i="1" s="1"/>
  <c r="L419" i="1" s="1"/>
  <c r="J420" i="1" s="1"/>
  <c r="L420" i="1" s="1"/>
  <c r="J421" i="1" s="1"/>
  <c r="L421" i="1" s="1"/>
  <c r="J422" i="1" s="1"/>
  <c r="L422" i="1" s="1"/>
  <c r="J423" i="1" s="1"/>
  <c r="L423" i="1" s="1"/>
  <c r="J424" i="1" s="1"/>
  <c r="L424" i="1" s="1"/>
  <c r="J425" i="1" s="1"/>
  <c r="L425" i="1" s="1"/>
  <c r="J426" i="1" s="1"/>
  <c r="L426" i="1" s="1"/>
  <c r="J427" i="1" s="1"/>
  <c r="L427" i="1" s="1"/>
  <c r="J428" i="1" s="1"/>
  <c r="L428" i="1" s="1"/>
  <c r="J429" i="1" s="1"/>
  <c r="L429" i="1" s="1"/>
  <c r="J430" i="1" s="1"/>
  <c r="L430" i="1" s="1"/>
  <c r="J431" i="1" s="1"/>
  <c r="L431" i="1" s="1"/>
  <c r="J432" i="1" s="1"/>
  <c r="L432" i="1" s="1"/>
  <c r="J433" i="1" s="1"/>
  <c r="L433" i="1" s="1"/>
  <c r="J434" i="1" s="1"/>
  <c r="L434" i="1" s="1"/>
  <c r="J435" i="1" s="1"/>
  <c r="L435" i="1" s="1"/>
  <c r="J436" i="1" s="1"/>
  <c r="L436" i="1" s="1"/>
  <c r="J437" i="1" s="1"/>
  <c r="L437" i="1" s="1"/>
  <c r="J438" i="1" s="1"/>
  <c r="L438" i="1" s="1"/>
  <c r="J439" i="1" s="1"/>
  <c r="L439" i="1" s="1"/>
  <c r="J440" i="1" s="1"/>
  <c r="L440" i="1" s="1"/>
  <c r="J441" i="1" s="1"/>
  <c r="L441" i="1" s="1"/>
  <c r="J442" i="1" s="1"/>
  <c r="L442" i="1" s="1"/>
  <c r="J443" i="1" s="1"/>
  <c r="L443" i="1" s="1"/>
  <c r="J444" i="1" s="1"/>
  <c r="L444" i="1" s="1"/>
  <c r="J445" i="1" s="1"/>
  <c r="L445" i="1" s="1"/>
  <c r="J446" i="1" s="1"/>
  <c r="L446" i="1" s="1"/>
  <c r="J447" i="1" s="1"/>
  <c r="L447" i="1" s="1"/>
  <c r="J448" i="1" s="1"/>
  <c r="L448" i="1" s="1"/>
  <c r="J449" i="1" s="1"/>
  <c r="L449" i="1" s="1"/>
  <c r="J450" i="1" s="1"/>
  <c r="L450" i="1" s="1"/>
  <c r="J451" i="1" s="1"/>
  <c r="L451" i="1" s="1"/>
  <c r="J452" i="1" s="1"/>
  <c r="L452" i="1" s="1"/>
  <c r="J453" i="1" s="1"/>
  <c r="L453" i="1" s="1"/>
  <c r="J454" i="1" s="1"/>
  <c r="L454" i="1" s="1"/>
  <c r="J455" i="1" s="1"/>
  <c r="L455" i="1" s="1"/>
  <c r="J456" i="1" s="1"/>
  <c r="L456" i="1" s="1"/>
  <c r="J457" i="1" s="1"/>
  <c r="L457" i="1" s="1"/>
  <c r="J458" i="1" s="1"/>
  <c r="L458" i="1" s="1"/>
  <c r="J459" i="1" s="1"/>
  <c r="L459" i="1" s="1"/>
  <c r="J460" i="1" s="1"/>
  <c r="L460" i="1" s="1"/>
  <c r="J461" i="1" s="1"/>
  <c r="L461" i="1" s="1"/>
  <c r="J462" i="1" s="1"/>
  <c r="L462" i="1" s="1"/>
  <c r="J463" i="1" s="1"/>
  <c r="L463" i="1" s="1"/>
  <c r="J464" i="1" s="1"/>
  <c r="L464" i="1" s="1"/>
  <c r="J465" i="1" s="1"/>
  <c r="L465" i="1" s="1"/>
  <c r="J466" i="1" s="1"/>
  <c r="L466" i="1" s="1"/>
  <c r="J467" i="1" s="1"/>
  <c r="L467" i="1" s="1"/>
  <c r="J468" i="1" s="1"/>
  <c r="L468" i="1" s="1"/>
  <c r="J469" i="1" s="1"/>
  <c r="L469" i="1" s="1"/>
  <c r="J470" i="1" s="1"/>
  <c r="L470" i="1" s="1"/>
  <c r="J471" i="1" s="1"/>
  <c r="L471" i="1" s="1"/>
  <c r="J472" i="1" s="1"/>
  <c r="L472" i="1" s="1"/>
  <c r="J473" i="1" s="1"/>
  <c r="L473" i="1" s="1"/>
  <c r="J474" i="1" s="1"/>
  <c r="L474" i="1" s="1"/>
  <c r="J475" i="1" s="1"/>
  <c r="L475" i="1" s="1"/>
  <c r="J476" i="1" s="1"/>
  <c r="L476" i="1" s="1"/>
  <c r="J477" i="1" s="1"/>
  <c r="L477" i="1" s="1"/>
  <c r="J478" i="1" s="1"/>
  <c r="L478" i="1" s="1"/>
  <c r="J479" i="1" s="1"/>
  <c r="L479" i="1" s="1"/>
  <c r="J480" i="1" s="1"/>
  <c r="L480" i="1" s="1"/>
  <c r="J481" i="1" s="1"/>
  <c r="L481" i="1" s="1"/>
  <c r="J482" i="1" s="1"/>
  <c r="L482" i="1" s="1"/>
  <c r="J483" i="1" s="1"/>
  <c r="L483" i="1" s="1"/>
  <c r="J484" i="1" s="1"/>
  <c r="L484" i="1" s="1"/>
  <c r="J485" i="1" s="1"/>
  <c r="L485" i="1" s="1"/>
  <c r="J486" i="1" s="1"/>
  <c r="L486" i="1" s="1"/>
  <c r="J487" i="1" s="1"/>
  <c r="L487" i="1" s="1"/>
  <c r="J488" i="1" s="1"/>
  <c r="L488" i="1" s="1"/>
  <c r="J489" i="1" s="1"/>
  <c r="L489" i="1" s="1"/>
  <c r="J490" i="1" s="1"/>
  <c r="L490" i="1" s="1"/>
  <c r="J491" i="1" s="1"/>
  <c r="L491" i="1" s="1"/>
  <c r="J492" i="1" s="1"/>
  <c r="L492" i="1" s="1"/>
  <c r="J493" i="1" s="1"/>
  <c r="L493" i="1" s="1"/>
  <c r="J494" i="1" s="1"/>
  <c r="L494" i="1" s="1"/>
  <c r="J495" i="1" s="1"/>
  <c r="L495" i="1" s="1"/>
  <c r="J496" i="1" s="1"/>
  <c r="L496" i="1" s="1"/>
  <c r="J497" i="1" s="1"/>
  <c r="L497" i="1" s="1"/>
  <c r="J498" i="1" s="1"/>
  <c r="L498" i="1" s="1"/>
  <c r="J499" i="1" s="1"/>
  <c r="L499" i="1" s="1"/>
  <c r="J500" i="1" s="1"/>
  <c r="L500" i="1" s="1"/>
  <c r="J501" i="1" s="1"/>
  <c r="L501" i="1" s="1"/>
  <c r="J502" i="1" s="1"/>
  <c r="L502" i="1" s="1"/>
  <c r="J503" i="1" s="1"/>
  <c r="L503" i="1" s="1"/>
  <c r="J504" i="1" s="1"/>
  <c r="L504" i="1" s="1"/>
  <c r="J505" i="1" s="1"/>
  <c r="L505" i="1" s="1"/>
  <c r="J506" i="1" s="1"/>
  <c r="L506" i="1" s="1"/>
  <c r="J507" i="1" s="1"/>
  <c r="L507" i="1" s="1"/>
  <c r="J508" i="1" s="1"/>
  <c r="L508" i="1" s="1"/>
  <c r="J509" i="1" s="1"/>
  <c r="L509" i="1" s="1"/>
  <c r="J510" i="1" s="1"/>
  <c r="L510" i="1" s="1"/>
  <c r="J511" i="1" s="1"/>
  <c r="L511" i="1" s="1"/>
  <c r="J512" i="1" s="1"/>
  <c r="L512" i="1" s="1"/>
  <c r="J513" i="1" s="1"/>
  <c r="L513" i="1" s="1"/>
  <c r="J514" i="1" s="1"/>
  <c r="L514" i="1" s="1"/>
  <c r="J515" i="1" s="1"/>
  <c r="L515" i="1" s="1"/>
  <c r="J516" i="1" s="1"/>
  <c r="L516" i="1" s="1"/>
  <c r="J517" i="1" s="1"/>
  <c r="L517" i="1" s="1"/>
  <c r="J518" i="1" s="1"/>
  <c r="L518" i="1" s="1"/>
  <c r="J519" i="1" s="1"/>
  <c r="L519" i="1" s="1"/>
  <c r="J520" i="1" s="1"/>
  <c r="L520" i="1" s="1"/>
  <c r="J521" i="1" s="1"/>
  <c r="L521" i="1" s="1"/>
  <c r="J522" i="1" s="1"/>
  <c r="L522" i="1" s="1"/>
  <c r="J523" i="1" s="1"/>
  <c r="L523" i="1" s="1"/>
  <c r="J524" i="1" s="1"/>
  <c r="L524" i="1" s="1"/>
  <c r="J525" i="1" s="1"/>
  <c r="L525" i="1" s="1"/>
  <c r="J526" i="1" s="1"/>
  <c r="L526" i="1" s="1"/>
  <c r="J527" i="1" s="1"/>
  <c r="L527" i="1" s="1"/>
  <c r="J528" i="1" s="1"/>
  <c r="L528" i="1" s="1"/>
  <c r="J529" i="1" s="1"/>
  <c r="L529" i="1" s="1"/>
  <c r="J530" i="1" s="1"/>
  <c r="L530" i="1" s="1"/>
  <c r="J531" i="1" s="1"/>
  <c r="L531" i="1" s="1"/>
  <c r="J532" i="1" s="1"/>
  <c r="L532" i="1" s="1"/>
  <c r="J533" i="1" s="1"/>
  <c r="L533" i="1" s="1"/>
  <c r="J534" i="1" s="1"/>
  <c r="L534" i="1" s="1"/>
  <c r="J535" i="1" s="1"/>
  <c r="L535" i="1" s="1"/>
  <c r="J536" i="1" s="1"/>
  <c r="L536" i="1" s="1"/>
  <c r="J537" i="1" s="1"/>
  <c r="L537" i="1" s="1"/>
  <c r="J538" i="1" s="1"/>
  <c r="L538" i="1" s="1"/>
  <c r="J539" i="1" s="1"/>
  <c r="L539" i="1" s="1"/>
  <c r="J540" i="1" s="1"/>
  <c r="L540" i="1" s="1"/>
  <c r="J541" i="1" s="1"/>
  <c r="L541" i="1" s="1"/>
  <c r="J542" i="1" s="1"/>
  <c r="L542" i="1" s="1"/>
  <c r="J543" i="1" s="1"/>
  <c r="L543" i="1" s="1"/>
  <c r="J544" i="1" s="1"/>
  <c r="L544" i="1" s="1"/>
  <c r="J545" i="1" s="1"/>
  <c r="L545" i="1" s="1"/>
  <c r="J546" i="1" s="1"/>
  <c r="L546" i="1" s="1"/>
  <c r="J547" i="1" s="1"/>
  <c r="L547" i="1" s="1"/>
  <c r="J548" i="1" s="1"/>
  <c r="L548" i="1" s="1"/>
  <c r="J549" i="1" s="1"/>
  <c r="L549" i="1" s="1"/>
  <c r="J550" i="1" s="1"/>
  <c r="L550" i="1" s="1"/>
  <c r="J551" i="1" s="1"/>
  <c r="L551" i="1" s="1"/>
  <c r="J552" i="1" s="1"/>
  <c r="L552" i="1" s="1"/>
  <c r="J553" i="1" s="1"/>
  <c r="L553" i="1" s="1"/>
  <c r="J554" i="1" s="1"/>
  <c r="L554" i="1" s="1"/>
  <c r="J555" i="1" s="1"/>
  <c r="L555" i="1" s="1"/>
  <c r="J556" i="1" s="1"/>
  <c r="L556" i="1" s="1"/>
  <c r="J557" i="1" s="1"/>
  <c r="L557" i="1" s="1"/>
  <c r="J558" i="1" s="1"/>
  <c r="L558" i="1" s="1"/>
  <c r="J559" i="1" s="1"/>
  <c r="L559" i="1" s="1"/>
  <c r="J560" i="1" s="1"/>
  <c r="L560" i="1" s="1"/>
  <c r="J561" i="1" s="1"/>
  <c r="L561" i="1" s="1"/>
  <c r="J562" i="1" s="1"/>
  <c r="L562" i="1" s="1"/>
  <c r="J563" i="1" s="1"/>
  <c r="L563" i="1" s="1"/>
  <c r="J564" i="1" s="1"/>
  <c r="L564" i="1" s="1"/>
  <c r="J565" i="1" s="1"/>
  <c r="L565" i="1" s="1"/>
  <c r="J566" i="1" s="1"/>
  <c r="L566" i="1" s="1"/>
  <c r="J567" i="1" s="1"/>
  <c r="L567" i="1" s="1"/>
  <c r="J568" i="1" s="1"/>
  <c r="L568" i="1" s="1"/>
  <c r="J569" i="1" s="1"/>
  <c r="L569" i="1" s="1"/>
  <c r="J570" i="1" s="1"/>
  <c r="L570" i="1" s="1"/>
  <c r="J571" i="1" s="1"/>
  <c r="L571" i="1" s="1"/>
  <c r="J572" i="1" s="1"/>
  <c r="L572" i="1" s="1"/>
  <c r="J573" i="1" s="1"/>
  <c r="L573" i="1" s="1"/>
  <c r="J574" i="1" s="1"/>
  <c r="L574" i="1" s="1"/>
  <c r="J575" i="1" s="1"/>
  <c r="L575" i="1" s="1"/>
  <c r="J576" i="1" s="1"/>
  <c r="L576" i="1" s="1"/>
  <c r="J577" i="1" s="1"/>
  <c r="L577" i="1" s="1"/>
  <c r="J578" i="1" s="1"/>
  <c r="L578" i="1" s="1"/>
  <c r="J579" i="1" s="1"/>
  <c r="L579" i="1" s="1"/>
  <c r="J580" i="1" s="1"/>
  <c r="L580" i="1" s="1"/>
  <c r="J581" i="1" s="1"/>
  <c r="L581" i="1" s="1"/>
  <c r="J582" i="1" s="1"/>
  <c r="L582" i="1" s="1"/>
  <c r="J583" i="1" s="1"/>
  <c r="L583" i="1" s="1"/>
  <c r="J584" i="1" s="1"/>
  <c r="L584" i="1" s="1"/>
  <c r="J585" i="1" s="1"/>
  <c r="L585" i="1" s="1"/>
  <c r="J586" i="1" s="1"/>
  <c r="L586" i="1" s="1"/>
  <c r="J587" i="1" s="1"/>
  <c r="L587" i="1" s="1"/>
  <c r="J588" i="1" s="1"/>
  <c r="L588" i="1" s="1"/>
  <c r="J589" i="1" s="1"/>
  <c r="L589" i="1" s="1"/>
  <c r="J590" i="1" s="1"/>
  <c r="L590" i="1" s="1"/>
  <c r="J591" i="1" s="1"/>
  <c r="L591" i="1" s="1"/>
  <c r="J592" i="1" s="1"/>
  <c r="L592" i="1" s="1"/>
  <c r="J593" i="1" s="1"/>
  <c r="L593" i="1" s="1"/>
  <c r="J594" i="1" s="1"/>
  <c r="L594" i="1" s="1"/>
  <c r="J595" i="1" s="1"/>
  <c r="L595" i="1" s="1"/>
  <c r="J596" i="1" s="1"/>
  <c r="L596" i="1" s="1"/>
  <c r="J597" i="1" s="1"/>
  <c r="L597" i="1" s="1"/>
  <c r="J598" i="1" s="1"/>
  <c r="L598" i="1" s="1"/>
  <c r="J599" i="1" s="1"/>
  <c r="L599" i="1" s="1"/>
  <c r="J600" i="1" s="1"/>
  <c r="L600" i="1" s="1"/>
  <c r="J601" i="1" s="1"/>
  <c r="L601" i="1" s="1"/>
  <c r="J602" i="1" s="1"/>
  <c r="L602" i="1" s="1"/>
  <c r="J603" i="1" s="1"/>
  <c r="L603" i="1" s="1"/>
  <c r="J604" i="1" s="1"/>
  <c r="L604" i="1" s="1"/>
  <c r="J605" i="1" s="1"/>
  <c r="L605" i="1" s="1"/>
  <c r="J606" i="1" s="1"/>
  <c r="L606" i="1" s="1"/>
  <c r="J607" i="1" s="1"/>
  <c r="L607" i="1" s="1"/>
  <c r="J608" i="1" s="1"/>
  <c r="L608" i="1" s="1"/>
  <c r="J609" i="1" s="1"/>
  <c r="L609" i="1" s="1"/>
  <c r="J610" i="1" s="1"/>
  <c r="L610" i="1" s="1"/>
  <c r="J611" i="1" s="1"/>
  <c r="L611" i="1" s="1"/>
  <c r="J612" i="1" s="1"/>
  <c r="L612" i="1" s="1"/>
  <c r="J613" i="1" s="1"/>
  <c r="L613" i="1" s="1"/>
  <c r="J614" i="1" s="1"/>
  <c r="L614" i="1" s="1"/>
  <c r="J615" i="1" s="1"/>
  <c r="L615" i="1" s="1"/>
  <c r="J616" i="1" s="1"/>
  <c r="L616" i="1" s="1"/>
  <c r="J617" i="1" s="1"/>
  <c r="L617" i="1" s="1"/>
  <c r="J618" i="1" s="1"/>
  <c r="L618" i="1" s="1"/>
  <c r="J619" i="1" s="1"/>
  <c r="L619" i="1" s="1"/>
  <c r="J620" i="1" s="1"/>
  <c r="L620" i="1" s="1"/>
  <c r="J621" i="1" s="1"/>
  <c r="L621" i="1" s="1"/>
  <c r="J622" i="1" s="1"/>
  <c r="L622" i="1" s="1"/>
  <c r="J623" i="1" s="1"/>
  <c r="L623" i="1" s="1"/>
  <c r="J624" i="1" s="1"/>
  <c r="L624" i="1" s="1"/>
  <c r="J625" i="1" s="1"/>
  <c r="L625" i="1" s="1"/>
  <c r="J626" i="1" s="1"/>
  <c r="L626" i="1" s="1"/>
  <c r="J627" i="1" s="1"/>
  <c r="L627" i="1" s="1"/>
  <c r="J628" i="1" s="1"/>
  <c r="L628" i="1" s="1"/>
  <c r="J629" i="1" s="1"/>
  <c r="L629" i="1" s="1"/>
  <c r="J630" i="1" s="1"/>
  <c r="L630" i="1" s="1"/>
  <c r="J631" i="1" s="1"/>
  <c r="L631" i="1" s="1"/>
  <c r="J632" i="1" s="1"/>
  <c r="L632" i="1" s="1"/>
  <c r="J633" i="1" s="1"/>
  <c r="L633" i="1" s="1"/>
  <c r="J634" i="1" s="1"/>
  <c r="L634" i="1" s="1"/>
  <c r="J635" i="1" s="1"/>
  <c r="L635" i="1" s="1"/>
  <c r="J636" i="1" s="1"/>
  <c r="L636" i="1" s="1"/>
  <c r="J637" i="1" s="1"/>
  <c r="L637" i="1" s="1"/>
  <c r="J638" i="1" s="1"/>
  <c r="L638" i="1" s="1"/>
  <c r="J639" i="1" s="1"/>
  <c r="L639" i="1" s="1"/>
  <c r="J640" i="1" s="1"/>
  <c r="L640" i="1" s="1"/>
  <c r="J641" i="1" s="1"/>
  <c r="L641" i="1" s="1"/>
  <c r="J642" i="1" s="1"/>
  <c r="L642" i="1" s="1"/>
  <c r="J643" i="1" s="1"/>
  <c r="L643" i="1" s="1"/>
  <c r="J644" i="1" s="1"/>
  <c r="L644" i="1" s="1"/>
  <c r="J645" i="1" s="1"/>
  <c r="L645" i="1" s="1"/>
  <c r="J646" i="1" s="1"/>
  <c r="L646" i="1" s="1"/>
  <c r="J647" i="1" s="1"/>
  <c r="L647" i="1" s="1"/>
  <c r="J648" i="1" s="1"/>
  <c r="L648" i="1" s="1"/>
  <c r="J649" i="1" s="1"/>
  <c r="L649" i="1" s="1"/>
  <c r="J650" i="1" s="1"/>
  <c r="L650" i="1" s="1"/>
  <c r="J651" i="1" s="1"/>
  <c r="L651" i="1" s="1"/>
  <c r="J652" i="1" s="1"/>
  <c r="L652" i="1" s="1"/>
  <c r="J653" i="1" s="1"/>
  <c r="L653" i="1" s="1"/>
  <c r="J654" i="1" s="1"/>
  <c r="L654" i="1" s="1"/>
  <c r="J655" i="1" s="1"/>
  <c r="L655" i="1" s="1"/>
  <c r="J656" i="1" s="1"/>
  <c r="L656" i="1" s="1"/>
  <c r="J657" i="1" s="1"/>
  <c r="L657" i="1" s="1"/>
  <c r="J658" i="1" s="1"/>
  <c r="L658" i="1" s="1"/>
  <c r="J659" i="1" s="1"/>
  <c r="L659" i="1" s="1"/>
  <c r="J660" i="1" s="1"/>
  <c r="L660" i="1" s="1"/>
  <c r="J661" i="1" s="1"/>
  <c r="L661" i="1" s="1"/>
  <c r="J662" i="1" s="1"/>
  <c r="L662" i="1" s="1"/>
  <c r="J663" i="1" s="1"/>
  <c r="L663" i="1" s="1"/>
  <c r="J664" i="1" s="1"/>
  <c r="L664" i="1" s="1"/>
  <c r="J665" i="1" s="1"/>
  <c r="L665" i="1" s="1"/>
  <c r="J666" i="1" s="1"/>
  <c r="L666" i="1" s="1"/>
  <c r="J667" i="1" s="1"/>
  <c r="L667" i="1" s="1"/>
  <c r="J668" i="1" s="1"/>
  <c r="L668" i="1" s="1"/>
  <c r="J669" i="1" s="1"/>
  <c r="L669" i="1" s="1"/>
  <c r="J670" i="1" s="1"/>
  <c r="L670" i="1" s="1"/>
  <c r="J671" i="1" s="1"/>
  <c r="L671" i="1" s="1"/>
  <c r="J672" i="1" s="1"/>
  <c r="L672" i="1" s="1"/>
  <c r="J673" i="1" s="1"/>
  <c r="L673" i="1" s="1"/>
  <c r="J674" i="1" s="1"/>
  <c r="L674" i="1" s="1"/>
  <c r="J675" i="1" s="1"/>
  <c r="L675" i="1" s="1"/>
  <c r="J676" i="1" s="1"/>
  <c r="L676" i="1" s="1"/>
  <c r="J677" i="1" s="1"/>
  <c r="L677" i="1" s="1"/>
  <c r="J678" i="1" s="1"/>
  <c r="L678" i="1" s="1"/>
  <c r="J679" i="1" s="1"/>
  <c r="L679" i="1" s="1"/>
  <c r="J680" i="1" s="1"/>
  <c r="L680" i="1" s="1"/>
  <c r="J681" i="1" s="1"/>
  <c r="L681" i="1" s="1"/>
  <c r="J682" i="1" s="1"/>
  <c r="L682" i="1" s="1"/>
  <c r="J683" i="1" s="1"/>
  <c r="L683" i="1" s="1"/>
  <c r="J684" i="1" s="1"/>
  <c r="L684" i="1" s="1"/>
  <c r="J685" i="1" s="1"/>
  <c r="L685" i="1" s="1"/>
  <c r="J686" i="1" s="1"/>
  <c r="L686" i="1" s="1"/>
  <c r="J687" i="1" s="1"/>
  <c r="L687" i="1" s="1"/>
  <c r="J688" i="1" s="1"/>
  <c r="L688" i="1" s="1"/>
  <c r="J689" i="1" s="1"/>
  <c r="L689" i="1" s="1"/>
  <c r="J690" i="1" s="1"/>
  <c r="L690" i="1" s="1"/>
  <c r="J691" i="1" s="1"/>
  <c r="L691" i="1" s="1"/>
  <c r="J692" i="1" s="1"/>
  <c r="L692" i="1" s="1"/>
  <c r="J693" i="1" s="1"/>
  <c r="L693" i="1" s="1"/>
  <c r="J694" i="1" s="1"/>
  <c r="L694" i="1" s="1"/>
  <c r="J695" i="1" s="1"/>
  <c r="L695" i="1" s="1"/>
  <c r="J696" i="1" s="1"/>
  <c r="L696" i="1" s="1"/>
  <c r="J697" i="1" s="1"/>
  <c r="L697" i="1" s="1"/>
  <c r="J698" i="1" s="1"/>
  <c r="L698" i="1" s="1"/>
  <c r="J699" i="1" s="1"/>
  <c r="L699" i="1" s="1"/>
  <c r="J700" i="1" s="1"/>
  <c r="L700" i="1" s="1"/>
  <c r="J701" i="1" s="1"/>
  <c r="L701" i="1" s="1"/>
  <c r="J702" i="1" s="1"/>
  <c r="L702" i="1" s="1"/>
  <c r="J703" i="1" s="1"/>
  <c r="L703" i="1" s="1"/>
  <c r="J704" i="1" s="1"/>
  <c r="L704" i="1" s="1"/>
  <c r="J705" i="1" s="1"/>
  <c r="L705" i="1" s="1"/>
  <c r="J706" i="1" s="1"/>
  <c r="L706" i="1" s="1"/>
  <c r="J707" i="1" s="1"/>
  <c r="L707" i="1" s="1"/>
  <c r="J708" i="1" s="1"/>
  <c r="L708" i="1" s="1"/>
  <c r="J709" i="1" s="1"/>
  <c r="L709" i="1" s="1"/>
  <c r="J710" i="1" s="1"/>
  <c r="L710" i="1" s="1"/>
  <c r="J711" i="1" s="1"/>
  <c r="L711" i="1" s="1"/>
  <c r="J712" i="1" s="1"/>
  <c r="L712" i="1" s="1"/>
  <c r="J713" i="1" s="1"/>
  <c r="L713" i="1" s="1"/>
  <c r="J714" i="1" s="1"/>
  <c r="L714" i="1" s="1"/>
  <c r="J715" i="1" s="1"/>
  <c r="L715" i="1" s="1"/>
  <c r="J716" i="1" s="1"/>
  <c r="L716" i="1" s="1"/>
  <c r="J717" i="1" s="1"/>
  <c r="L717" i="1" s="1"/>
  <c r="J718" i="1" s="1"/>
  <c r="L718" i="1" s="1"/>
  <c r="J719" i="1" s="1"/>
  <c r="L719" i="1" s="1"/>
  <c r="J720" i="1" s="1"/>
  <c r="L720" i="1" s="1"/>
  <c r="J721" i="1" s="1"/>
  <c r="L721" i="1" s="1"/>
  <c r="J722" i="1" s="1"/>
  <c r="L722" i="1" s="1"/>
  <c r="J723" i="1" s="1"/>
  <c r="L723" i="1" s="1"/>
  <c r="J724" i="1" s="1"/>
  <c r="L724" i="1" s="1"/>
  <c r="J725" i="1" s="1"/>
  <c r="L725" i="1" s="1"/>
  <c r="J726" i="1" s="1"/>
  <c r="L726" i="1" s="1"/>
  <c r="J727" i="1" s="1"/>
  <c r="L727" i="1" s="1"/>
  <c r="J728" i="1" s="1"/>
  <c r="L728" i="1" s="1"/>
  <c r="J729" i="1" s="1"/>
  <c r="L729" i="1" s="1"/>
  <c r="J730" i="1" s="1"/>
  <c r="L730" i="1" s="1"/>
  <c r="J731" i="1" s="1"/>
  <c r="L731" i="1" s="1"/>
  <c r="J732" i="1" s="1"/>
  <c r="L732" i="1" s="1"/>
  <c r="J733" i="1" s="1"/>
  <c r="L733" i="1" s="1"/>
  <c r="J734" i="1" s="1"/>
  <c r="L734" i="1" s="1"/>
  <c r="J735" i="1" s="1"/>
  <c r="L735" i="1" s="1"/>
  <c r="H9" i="1" l="1"/>
  <c r="I9" i="1" s="1"/>
  <c r="F10" i="1" s="1"/>
  <c r="G10" i="1" s="1"/>
  <c r="H10" i="1" l="1"/>
  <c r="I10" i="1" s="1"/>
  <c r="F11" i="1" s="1"/>
  <c r="G11" i="1" s="1"/>
  <c r="H11" i="1" s="1"/>
  <c r="I11" i="1" s="1"/>
  <c r="F12" i="1" s="1"/>
  <c r="G12" i="1" s="1"/>
  <c r="H12" i="1" s="1"/>
  <c r="I12" i="1" s="1"/>
  <c r="F13" i="1" s="1"/>
  <c r="G13" i="1" s="1"/>
  <c r="H13" i="1" s="1"/>
  <c r="I13" i="1" s="1"/>
  <c r="F14" i="1" s="1"/>
  <c r="G14" i="1" s="1"/>
  <c r="H14" i="1" s="1"/>
  <c r="I14" i="1" s="1"/>
  <c r="F15" i="1" s="1"/>
  <c r="G15" i="1" s="1"/>
  <c r="H15" i="1" s="1"/>
  <c r="I15" i="1" s="1"/>
  <c r="F16" i="1" s="1"/>
  <c r="G16" i="1" s="1"/>
  <c r="H16" i="1" s="1"/>
  <c r="I16" i="1" s="1"/>
  <c r="F17" i="1" s="1"/>
  <c r="G17" i="1" s="1"/>
  <c r="H17" i="1" l="1"/>
  <c r="I17" i="1" s="1"/>
  <c r="F18" i="1" s="1"/>
  <c r="G18" i="1" s="1"/>
  <c r="H18" i="1" s="1"/>
  <c r="I18" i="1" s="1"/>
  <c r="F19" i="1" s="1"/>
  <c r="G19" i="1" s="1"/>
  <c r="H19" i="1" s="1"/>
  <c r="I19" i="1" s="1"/>
  <c r="F20" i="1" s="1"/>
  <c r="G20" i="1" s="1"/>
  <c r="H20" i="1" s="1"/>
  <c r="I20" i="1" s="1"/>
  <c r="F21" i="1" s="1"/>
  <c r="G21" i="1" s="1"/>
  <c r="H21" i="1" s="1"/>
  <c r="I21" i="1" s="1"/>
  <c r="F22" i="1" s="1"/>
  <c r="G22" i="1" s="1"/>
  <c r="H22" i="1" s="1"/>
  <c r="I22" i="1" s="1"/>
  <c r="F23" i="1" s="1"/>
  <c r="G23" i="1" s="1"/>
  <c r="H23" i="1" l="1"/>
  <c r="I23" i="1"/>
  <c r="F24" i="1" s="1"/>
  <c r="G24" i="1" s="1"/>
  <c r="H24" i="1" s="1"/>
  <c r="I24" i="1" s="1"/>
  <c r="F25" i="1" s="1"/>
  <c r="G25" i="1" s="1"/>
  <c r="H25" i="1" s="1"/>
  <c r="I25" i="1" s="1"/>
  <c r="F26" i="1" s="1"/>
  <c r="G26" i="1" s="1"/>
  <c r="H26" i="1" l="1"/>
  <c r="I26" i="1" s="1"/>
  <c r="F27" i="1" s="1"/>
  <c r="G27" i="1" s="1"/>
  <c r="H27" i="1" s="1"/>
  <c r="I27" i="1" s="1"/>
  <c r="F28" i="1" s="1"/>
  <c r="G28" i="1" s="1"/>
  <c r="H28" i="1" s="1"/>
  <c r="I28" i="1" s="1"/>
  <c r="F29" i="1" s="1"/>
  <c r="G29" i="1" s="1"/>
  <c r="H29" i="1" s="1"/>
  <c r="I29" i="1" s="1"/>
  <c r="F30" i="1" s="1"/>
  <c r="G30" i="1" s="1"/>
  <c r="H30" i="1" l="1"/>
  <c r="I30" i="1" s="1"/>
  <c r="F31" i="1" s="1"/>
  <c r="G31" i="1" s="1"/>
  <c r="H31" i="1" l="1"/>
  <c r="I31" i="1" s="1"/>
  <c r="F32" i="1" s="1"/>
  <c r="G32" i="1" s="1"/>
  <c r="H32" i="1" s="1"/>
  <c r="I32" i="1" s="1"/>
  <c r="F33" i="1" s="1"/>
  <c r="G33" i="1" s="1"/>
  <c r="H33" i="1" s="1"/>
  <c r="I33" i="1" s="1"/>
  <c r="F34" i="1" s="1"/>
  <c r="G34" i="1" s="1"/>
  <c r="H34" i="1" s="1"/>
  <c r="I34" i="1" s="1"/>
  <c r="F35" i="1" s="1"/>
  <c r="G35" i="1" s="1"/>
  <c r="H35" i="1" s="1"/>
  <c r="I35" i="1" s="1"/>
  <c r="F36" i="1" s="1"/>
  <c r="G36" i="1" s="1"/>
  <c r="H36" i="1" l="1"/>
  <c r="I36" i="1" s="1"/>
  <c r="F37" i="1" s="1"/>
  <c r="G37" i="1" s="1"/>
  <c r="H37" i="1" l="1"/>
  <c r="I37" i="1"/>
  <c r="F38" i="1" s="1"/>
  <c r="G38" i="1" s="1"/>
  <c r="H38" i="1" l="1"/>
  <c r="I38" i="1"/>
  <c r="F39" i="1" s="1"/>
  <c r="G39" i="1" s="1"/>
  <c r="H39" i="1" s="1"/>
  <c r="I39" i="1" s="1"/>
  <c r="F40" i="1" s="1"/>
  <c r="G40" i="1" s="1"/>
  <c r="H40" i="1" l="1"/>
  <c r="I40" i="1" s="1"/>
  <c r="F41" i="1" s="1"/>
  <c r="G41" i="1" s="1"/>
  <c r="H41" i="1" s="1"/>
  <c r="I41" i="1" s="1"/>
  <c r="F42" i="1" s="1"/>
  <c r="G42" i="1" s="1"/>
  <c r="H42" i="1" l="1"/>
  <c r="I42" i="1" s="1"/>
  <c r="F43" i="1" s="1"/>
  <c r="G43" i="1" s="1"/>
  <c r="H43" i="1" s="1"/>
  <c r="I43" i="1" s="1"/>
  <c r="F44" i="1" s="1"/>
  <c r="G44" i="1" s="1"/>
  <c r="H44" i="1" s="1"/>
  <c r="I44" i="1" s="1"/>
  <c r="F45" i="1" s="1"/>
  <c r="G45" i="1" s="1"/>
  <c r="H45" i="1" l="1"/>
  <c r="I45" i="1"/>
  <c r="F46" i="1" s="1"/>
  <c r="G46" i="1" s="1"/>
  <c r="H46" i="1" s="1"/>
  <c r="I46" i="1" s="1"/>
  <c r="F47" i="1" s="1"/>
  <c r="G47" i="1" s="1"/>
  <c r="H47" i="1" l="1"/>
  <c r="I47" i="1" s="1"/>
  <c r="F48" i="1" s="1"/>
  <c r="G48" i="1" s="1"/>
  <c r="H48" i="1" l="1"/>
  <c r="I48" i="1" s="1"/>
  <c r="F49" i="1" s="1"/>
  <c r="G49" i="1" s="1"/>
  <c r="H49" i="1" s="1"/>
  <c r="I49" i="1" s="1"/>
  <c r="F50" i="1" s="1"/>
  <c r="G50" i="1" s="1"/>
  <c r="H50" i="1" l="1"/>
  <c r="I50" i="1" s="1"/>
  <c r="F51" i="1" s="1"/>
  <c r="G51" i="1" s="1"/>
  <c r="H51" i="1" l="1"/>
  <c r="I51" i="1" s="1"/>
  <c r="F52" i="1" s="1"/>
  <c r="G52" i="1" s="1"/>
  <c r="H52" i="1" l="1"/>
  <c r="I52" i="1" s="1"/>
  <c r="F53" i="1" s="1"/>
  <c r="G53" i="1" s="1"/>
  <c r="H53" i="1" l="1"/>
  <c r="I53" i="1" s="1"/>
  <c r="F54" i="1" s="1"/>
  <c r="G54" i="1" s="1"/>
  <c r="H54" i="1" l="1"/>
  <c r="I54" i="1" s="1"/>
  <c r="F55" i="1" s="1"/>
  <c r="G55" i="1" s="1"/>
  <c r="H55" i="1" s="1"/>
  <c r="I55" i="1" s="1"/>
  <c r="F56" i="1" s="1"/>
  <c r="G56" i="1" s="1"/>
  <c r="H56" i="1" s="1"/>
  <c r="I56" i="1" s="1"/>
  <c r="F57" i="1" s="1"/>
  <c r="G57" i="1" s="1"/>
  <c r="H57" i="1" l="1"/>
  <c r="I57" i="1" s="1"/>
  <c r="F58" i="1" s="1"/>
  <c r="G58" i="1" s="1"/>
  <c r="H58" i="1" l="1"/>
  <c r="I58" i="1"/>
  <c r="F59" i="1" s="1"/>
  <c r="G59" i="1" s="1"/>
  <c r="H59" i="1" l="1"/>
  <c r="I59" i="1"/>
  <c r="F60" i="1" s="1"/>
  <c r="G60" i="1" s="1"/>
  <c r="H60" i="1" s="1"/>
  <c r="I60" i="1" s="1"/>
  <c r="F61" i="1" s="1"/>
  <c r="G61" i="1" s="1"/>
  <c r="H61" i="1" l="1"/>
  <c r="I61" i="1" s="1"/>
  <c r="F62" i="1" s="1"/>
  <c r="G62" i="1" s="1"/>
  <c r="H62" i="1" l="1"/>
  <c r="I62" i="1"/>
  <c r="F63" i="1" s="1"/>
  <c r="G63" i="1" s="1"/>
  <c r="H63" i="1" s="1"/>
  <c r="I63" i="1" s="1"/>
  <c r="F64" i="1" s="1"/>
  <c r="G64" i="1" s="1"/>
  <c r="H64" i="1" s="1"/>
  <c r="I64" i="1" s="1"/>
  <c r="F65" i="1" s="1"/>
  <c r="G65" i="1" s="1"/>
  <c r="H65" i="1" l="1"/>
  <c r="I65" i="1"/>
  <c r="F66" i="1" s="1"/>
  <c r="G66" i="1" s="1"/>
  <c r="H66" i="1" l="1"/>
  <c r="I66" i="1"/>
  <c r="F67" i="1" s="1"/>
  <c r="G67" i="1" s="1"/>
  <c r="H67" i="1" l="1"/>
  <c r="I67" i="1" s="1"/>
  <c r="F68" i="1" s="1"/>
  <c r="G68" i="1" s="1"/>
  <c r="H68" i="1" l="1"/>
  <c r="I68" i="1" s="1"/>
  <c r="F69" i="1" s="1"/>
  <c r="G69" i="1" s="1"/>
  <c r="H69" i="1" l="1"/>
  <c r="I69" i="1" s="1"/>
  <c r="F70" i="1" s="1"/>
  <c r="G70" i="1" s="1"/>
  <c r="H70" i="1" s="1"/>
  <c r="I70" i="1" s="1"/>
  <c r="F71" i="1" s="1"/>
  <c r="G71" i="1" s="1"/>
  <c r="H71" i="1" s="1"/>
  <c r="I71" i="1" s="1"/>
  <c r="F72" i="1" s="1"/>
  <c r="G72" i="1" s="1"/>
  <c r="H72" i="1" l="1"/>
  <c r="I72" i="1" s="1"/>
  <c r="F73" i="1" s="1"/>
  <c r="G73" i="1" s="1"/>
  <c r="H73" i="1" s="1"/>
  <c r="I73" i="1" s="1"/>
  <c r="F74" i="1" s="1"/>
  <c r="G74" i="1" s="1"/>
  <c r="H74" i="1" s="1"/>
  <c r="I74" i="1" s="1"/>
  <c r="F75" i="1" s="1"/>
  <c r="G75" i="1" s="1"/>
  <c r="H75" i="1" s="1"/>
  <c r="I75" i="1" s="1"/>
  <c r="F76" i="1" s="1"/>
  <c r="G76" i="1" s="1"/>
  <c r="H76" i="1" l="1"/>
  <c r="I76" i="1"/>
  <c r="F77" i="1" s="1"/>
  <c r="G77" i="1" s="1"/>
  <c r="H77" i="1" l="1"/>
  <c r="I77" i="1" s="1"/>
  <c r="F78" i="1" s="1"/>
  <c r="G78" i="1" s="1"/>
  <c r="H78" i="1" l="1"/>
  <c r="I78" i="1" s="1"/>
  <c r="F79" i="1" s="1"/>
  <c r="G79" i="1" s="1"/>
  <c r="H79" i="1" l="1"/>
  <c r="I79" i="1" s="1"/>
  <c r="F80" i="1" s="1"/>
  <c r="G80" i="1" s="1"/>
  <c r="H80" i="1" l="1"/>
  <c r="I80" i="1" s="1"/>
  <c r="F81" i="1" s="1"/>
  <c r="G81" i="1" s="1"/>
  <c r="H81" i="1" s="1"/>
  <c r="I81" i="1" s="1"/>
  <c r="F82" i="1" s="1"/>
  <c r="G82" i="1" s="1"/>
  <c r="H82" i="1" l="1"/>
  <c r="I82" i="1"/>
  <c r="F83" i="1" s="1"/>
  <c r="G83" i="1" s="1"/>
  <c r="H83" i="1" l="1"/>
  <c r="I83" i="1" s="1"/>
  <c r="F84" i="1" s="1"/>
  <c r="G84" i="1" s="1"/>
  <c r="H84" i="1" s="1"/>
  <c r="I84" i="1" s="1"/>
  <c r="F85" i="1" s="1"/>
  <c r="G85" i="1" s="1"/>
  <c r="H85" i="1" l="1"/>
  <c r="I85" i="1" s="1"/>
  <c r="F86" i="1" s="1"/>
  <c r="G86" i="1" s="1"/>
  <c r="H86" i="1" l="1"/>
  <c r="I86" i="1" s="1"/>
  <c r="F87" i="1" s="1"/>
  <c r="G87" i="1" s="1"/>
  <c r="H87" i="1" s="1"/>
  <c r="I87" i="1" s="1"/>
  <c r="F88" i="1" s="1"/>
  <c r="G88" i="1" s="1"/>
  <c r="H88" i="1" l="1"/>
  <c r="I88" i="1" s="1"/>
  <c r="F89" i="1" s="1"/>
  <c r="G89" i="1" s="1"/>
  <c r="H89" i="1" s="1"/>
  <c r="I89" i="1" s="1"/>
  <c r="F90" i="1" s="1"/>
  <c r="G90" i="1" s="1"/>
  <c r="H90" i="1" l="1"/>
  <c r="I90" i="1"/>
  <c r="F91" i="1" s="1"/>
  <c r="G91" i="1" s="1"/>
  <c r="H91" i="1" l="1"/>
  <c r="I91" i="1" s="1"/>
  <c r="F92" i="1" s="1"/>
  <c r="G92" i="1" s="1"/>
  <c r="H92" i="1" l="1"/>
  <c r="I92" i="1" s="1"/>
  <c r="F93" i="1" s="1"/>
  <c r="G93" i="1" s="1"/>
  <c r="H93" i="1" s="1"/>
  <c r="I93" i="1" s="1"/>
  <c r="F94" i="1" s="1"/>
  <c r="G94" i="1" s="1"/>
  <c r="H94" i="1" l="1"/>
  <c r="I94" i="1" s="1"/>
  <c r="F95" i="1" s="1"/>
  <c r="G95" i="1" s="1"/>
  <c r="H95" i="1" l="1"/>
  <c r="I95" i="1" s="1"/>
  <c r="F96" i="1" s="1"/>
  <c r="G96" i="1" s="1"/>
  <c r="H96" i="1" l="1"/>
  <c r="I96" i="1" s="1"/>
  <c r="F97" i="1" s="1"/>
  <c r="G97" i="1" s="1"/>
  <c r="H97" i="1" l="1"/>
  <c r="I97" i="1"/>
  <c r="F98" i="1" s="1"/>
  <c r="G98" i="1" s="1"/>
  <c r="H98" i="1" l="1"/>
  <c r="I98" i="1" s="1"/>
  <c r="F99" i="1" s="1"/>
  <c r="G99" i="1" s="1"/>
  <c r="H99" i="1" l="1"/>
  <c r="I99" i="1" s="1"/>
  <c r="F100" i="1" s="1"/>
  <c r="G100" i="1" s="1"/>
  <c r="H100" i="1" l="1"/>
  <c r="I100" i="1" s="1"/>
  <c r="F101" i="1" s="1"/>
  <c r="G101" i="1" s="1"/>
  <c r="H101" i="1" l="1"/>
  <c r="I101" i="1"/>
  <c r="F102" i="1" s="1"/>
  <c r="G102" i="1" s="1"/>
  <c r="H102" i="1" l="1"/>
  <c r="I102" i="1" s="1"/>
  <c r="F103" i="1" s="1"/>
  <c r="G103" i="1" s="1"/>
  <c r="H103" i="1" s="1"/>
  <c r="I103" i="1" s="1"/>
  <c r="F104" i="1" s="1"/>
  <c r="G104" i="1" s="1"/>
  <c r="H104" i="1" l="1"/>
  <c r="I104" i="1" s="1"/>
  <c r="F105" i="1" s="1"/>
  <c r="G105" i="1" s="1"/>
  <c r="H105" i="1" l="1"/>
  <c r="I105" i="1" s="1"/>
  <c r="F106" i="1" s="1"/>
  <c r="G106" i="1" s="1"/>
  <c r="H106" i="1" l="1"/>
  <c r="I106" i="1" s="1"/>
  <c r="F107" i="1" s="1"/>
  <c r="G107" i="1" s="1"/>
  <c r="H107" i="1" l="1"/>
  <c r="I107" i="1" s="1"/>
  <c r="F108" i="1" s="1"/>
  <c r="G108" i="1" s="1"/>
  <c r="H108" i="1" l="1"/>
  <c r="I108" i="1"/>
  <c r="F109" i="1" s="1"/>
  <c r="G109" i="1" s="1"/>
  <c r="H109" i="1" l="1"/>
  <c r="I109" i="1"/>
  <c r="F110" i="1" s="1"/>
  <c r="G110" i="1" s="1"/>
  <c r="H110" i="1" l="1"/>
  <c r="I110" i="1"/>
  <c r="F111" i="1" s="1"/>
  <c r="G111" i="1" s="1"/>
  <c r="H111" i="1" s="1"/>
  <c r="I111" i="1" s="1"/>
  <c r="F112" i="1" s="1"/>
  <c r="G112" i="1" s="1"/>
  <c r="H112" i="1" l="1"/>
  <c r="I112" i="1" s="1"/>
  <c r="F113" i="1" s="1"/>
  <c r="G113" i="1" s="1"/>
  <c r="H113" i="1" s="1"/>
  <c r="I113" i="1" s="1"/>
  <c r="F114" i="1" s="1"/>
  <c r="G114" i="1" s="1"/>
  <c r="H114" i="1" l="1"/>
  <c r="I114" i="1"/>
  <c r="F115" i="1" s="1"/>
  <c r="G115" i="1" s="1"/>
  <c r="H115" i="1" l="1"/>
  <c r="I115" i="1"/>
  <c r="F116" i="1" s="1"/>
  <c r="G116" i="1" s="1"/>
  <c r="H116" i="1" s="1"/>
  <c r="I116" i="1" s="1"/>
  <c r="F117" i="1" s="1"/>
  <c r="G117" i="1" s="1"/>
  <c r="H117" i="1" s="1"/>
  <c r="I117" i="1" s="1"/>
  <c r="F118" i="1" s="1"/>
  <c r="G118" i="1" s="1"/>
  <c r="H118" i="1" s="1"/>
  <c r="I118" i="1" s="1"/>
  <c r="F119" i="1" s="1"/>
  <c r="G119" i="1" s="1"/>
  <c r="H119" i="1" l="1"/>
  <c r="I119" i="1" s="1"/>
  <c r="F120" i="1" s="1"/>
  <c r="G120" i="1" s="1"/>
  <c r="H120" i="1" l="1"/>
  <c r="I120" i="1"/>
  <c r="F121" i="1" s="1"/>
  <c r="G121" i="1" s="1"/>
  <c r="H121" i="1" l="1"/>
  <c r="I121" i="1"/>
  <c r="F122" i="1" s="1"/>
  <c r="G122" i="1" s="1"/>
  <c r="H122" i="1" s="1"/>
  <c r="I122" i="1" s="1"/>
  <c r="F123" i="1" s="1"/>
  <c r="G123" i="1" s="1"/>
  <c r="H123" i="1" s="1"/>
  <c r="I123" i="1" s="1"/>
  <c r="F124" i="1" s="1"/>
  <c r="G124" i="1" s="1"/>
  <c r="H124" i="1" l="1"/>
  <c r="I124" i="1" s="1"/>
  <c r="F125" i="1" s="1"/>
  <c r="G125" i="1" s="1"/>
  <c r="H125" i="1" s="1"/>
  <c r="I125" i="1" s="1"/>
  <c r="F126" i="1" s="1"/>
  <c r="G126" i="1" s="1"/>
  <c r="H126" i="1" l="1"/>
  <c r="I126" i="1"/>
  <c r="F127" i="1" s="1"/>
  <c r="G127" i="1" s="1"/>
  <c r="H127" i="1" l="1"/>
  <c r="I127" i="1" s="1"/>
  <c r="F128" i="1" s="1"/>
  <c r="G128" i="1" s="1"/>
  <c r="H128" i="1" s="1"/>
  <c r="I128" i="1" s="1"/>
  <c r="F129" i="1" s="1"/>
  <c r="G129" i="1" s="1"/>
  <c r="H129" i="1" s="1"/>
  <c r="I129" i="1" s="1"/>
  <c r="F130" i="1" s="1"/>
  <c r="G130" i="1" s="1"/>
  <c r="H130" i="1" s="1"/>
  <c r="I130" i="1" s="1"/>
  <c r="F131" i="1" s="1"/>
  <c r="G131" i="1" s="1"/>
  <c r="H131" i="1" s="1"/>
  <c r="I131" i="1" s="1"/>
  <c r="F132" i="1" s="1"/>
  <c r="G132" i="1" s="1"/>
  <c r="H132" i="1" s="1"/>
  <c r="I132" i="1" s="1"/>
  <c r="F133" i="1" s="1"/>
  <c r="G133" i="1" s="1"/>
  <c r="H133" i="1" s="1"/>
  <c r="I133" i="1" s="1"/>
  <c r="F134" i="1" s="1"/>
  <c r="G134" i="1" s="1"/>
  <c r="H134" i="1" l="1"/>
  <c r="I134" i="1"/>
  <c r="F135" i="1" s="1"/>
  <c r="G135" i="1" s="1"/>
  <c r="H135" i="1" s="1"/>
  <c r="I135" i="1" s="1"/>
  <c r="F136" i="1" s="1"/>
  <c r="G136" i="1" s="1"/>
  <c r="H136" i="1" l="1"/>
  <c r="I136" i="1" s="1"/>
  <c r="F137" i="1" s="1"/>
  <c r="G137" i="1" s="1"/>
  <c r="H137" i="1" l="1"/>
  <c r="I137" i="1"/>
  <c r="F138" i="1" s="1"/>
  <c r="G138" i="1" s="1"/>
  <c r="H138" i="1" l="1"/>
  <c r="I138" i="1" s="1"/>
  <c r="F139" i="1" s="1"/>
  <c r="G139" i="1" s="1"/>
  <c r="H139" i="1" s="1"/>
  <c r="I139" i="1" s="1"/>
  <c r="F140" i="1" s="1"/>
  <c r="G140" i="1" s="1"/>
  <c r="H140" i="1" l="1"/>
  <c r="I140" i="1"/>
  <c r="F141" i="1" s="1"/>
  <c r="G141" i="1" s="1"/>
  <c r="H141" i="1" l="1"/>
  <c r="I141" i="1"/>
  <c r="F142" i="1" s="1"/>
  <c r="G142" i="1" s="1"/>
  <c r="H142" i="1" l="1"/>
  <c r="I142" i="1" s="1"/>
  <c r="F143" i="1" s="1"/>
  <c r="G143" i="1" s="1"/>
  <c r="H143" i="1" s="1"/>
  <c r="I143" i="1" s="1"/>
  <c r="F144" i="1" s="1"/>
  <c r="G144" i="1" s="1"/>
  <c r="H144" i="1" l="1"/>
  <c r="I144" i="1" s="1"/>
  <c r="F145" i="1" s="1"/>
  <c r="G145" i="1" s="1"/>
  <c r="H145" i="1" s="1"/>
  <c r="I145" i="1" s="1"/>
  <c r="F146" i="1" s="1"/>
  <c r="G146" i="1" s="1"/>
  <c r="H146" i="1" l="1"/>
  <c r="I146" i="1"/>
  <c r="F147" i="1" s="1"/>
  <c r="G147" i="1" s="1"/>
  <c r="H147" i="1" l="1"/>
  <c r="I147" i="1"/>
  <c r="F148" i="1" s="1"/>
  <c r="G148" i="1" s="1"/>
  <c r="H148" i="1" l="1"/>
  <c r="I148" i="1"/>
  <c r="F149" i="1" s="1"/>
  <c r="G149" i="1" s="1"/>
  <c r="H149" i="1" l="1"/>
  <c r="I149" i="1" s="1"/>
  <c r="F150" i="1" s="1"/>
  <c r="G150" i="1" s="1"/>
  <c r="H150" i="1" s="1"/>
  <c r="I150" i="1" s="1"/>
  <c r="F151" i="1" s="1"/>
  <c r="G151" i="1" s="1"/>
  <c r="H151" i="1" s="1"/>
  <c r="I151" i="1" s="1"/>
  <c r="F152" i="1" s="1"/>
  <c r="G152" i="1" s="1"/>
  <c r="H152" i="1" s="1"/>
  <c r="I152" i="1" s="1"/>
  <c r="F153" i="1" s="1"/>
  <c r="G153" i="1" s="1"/>
  <c r="H153" i="1" s="1"/>
  <c r="I153" i="1" s="1"/>
  <c r="F154" i="1" s="1"/>
  <c r="G154" i="1" s="1"/>
  <c r="H154" i="1" l="1"/>
  <c r="I154" i="1" s="1"/>
  <c r="F155" i="1" s="1"/>
  <c r="G155" i="1" s="1"/>
  <c r="H155" i="1" l="1"/>
  <c r="I155" i="1" s="1"/>
  <c r="F156" i="1" s="1"/>
  <c r="G156" i="1" s="1"/>
  <c r="H156" i="1" l="1"/>
  <c r="I156" i="1" s="1"/>
  <c r="F157" i="1" s="1"/>
  <c r="G157" i="1" s="1"/>
  <c r="H157" i="1" s="1"/>
  <c r="I157" i="1" s="1"/>
  <c r="F158" i="1" s="1"/>
  <c r="G158" i="1" s="1"/>
  <c r="H158" i="1" s="1"/>
  <c r="I158" i="1" s="1"/>
  <c r="F159" i="1" s="1"/>
  <c r="G159" i="1" s="1"/>
  <c r="H159" i="1" s="1"/>
  <c r="I159" i="1" s="1"/>
  <c r="F160" i="1" s="1"/>
  <c r="G160" i="1" s="1"/>
  <c r="H160" i="1" l="1"/>
  <c r="I160" i="1"/>
  <c r="F161" i="1" s="1"/>
  <c r="G161" i="1" s="1"/>
  <c r="H161" i="1" l="1"/>
  <c r="I161" i="1" s="1"/>
  <c r="F162" i="1" s="1"/>
  <c r="G162" i="1" s="1"/>
  <c r="H162" i="1" s="1"/>
  <c r="I162" i="1" s="1"/>
  <c r="F163" i="1" s="1"/>
  <c r="G163" i="1" s="1"/>
  <c r="H163" i="1" s="1"/>
  <c r="I163" i="1" s="1"/>
  <c r="F164" i="1" s="1"/>
  <c r="G164" i="1" s="1"/>
  <c r="H164" i="1" l="1"/>
  <c r="I164" i="1" s="1"/>
  <c r="F165" i="1" s="1"/>
  <c r="G165" i="1" s="1"/>
  <c r="H165" i="1" s="1"/>
  <c r="I165" i="1" s="1"/>
  <c r="F166" i="1" s="1"/>
  <c r="G166" i="1" s="1"/>
  <c r="H166" i="1" l="1"/>
  <c r="I166" i="1"/>
  <c r="F167" i="1" s="1"/>
  <c r="G167" i="1" s="1"/>
  <c r="H167" i="1" s="1"/>
  <c r="I167" i="1" s="1"/>
  <c r="F168" i="1" s="1"/>
  <c r="G168" i="1" s="1"/>
  <c r="H168" i="1" s="1"/>
  <c r="I168" i="1" s="1"/>
  <c r="F169" i="1" s="1"/>
  <c r="G169" i="1" s="1"/>
  <c r="H169" i="1" s="1"/>
  <c r="I169" i="1" s="1"/>
  <c r="F170" i="1" s="1"/>
  <c r="G170" i="1" s="1"/>
  <c r="H170" i="1" l="1"/>
  <c r="I170" i="1" s="1"/>
  <c r="F171" i="1" s="1"/>
  <c r="G171" i="1" s="1"/>
  <c r="H171" i="1" s="1"/>
  <c r="I171" i="1" s="1"/>
  <c r="F172" i="1" s="1"/>
  <c r="G172" i="1" s="1"/>
  <c r="H172" i="1" l="1"/>
  <c r="I172" i="1" s="1"/>
  <c r="F173" i="1" s="1"/>
  <c r="G173" i="1" s="1"/>
  <c r="H173" i="1" l="1"/>
  <c r="I173" i="1" s="1"/>
  <c r="F174" i="1" s="1"/>
  <c r="G174" i="1" s="1"/>
  <c r="H174" i="1" l="1"/>
  <c r="I174" i="1" s="1"/>
  <c r="F175" i="1" s="1"/>
  <c r="G175" i="1" s="1"/>
  <c r="H175" i="1" l="1"/>
  <c r="I175" i="1"/>
  <c r="F176" i="1" s="1"/>
  <c r="G176" i="1" s="1"/>
  <c r="H176" i="1" l="1"/>
  <c r="I176" i="1"/>
  <c r="F177" i="1" s="1"/>
  <c r="G177" i="1" s="1"/>
  <c r="H177" i="1" s="1"/>
  <c r="I177" i="1" s="1"/>
  <c r="F178" i="1" s="1"/>
  <c r="G178" i="1" s="1"/>
  <c r="H178" i="1" l="1"/>
  <c r="I178" i="1"/>
  <c r="F179" i="1" s="1"/>
  <c r="G179" i="1" s="1"/>
  <c r="H179" i="1" s="1"/>
  <c r="I179" i="1" s="1"/>
  <c r="F180" i="1" s="1"/>
  <c r="G180" i="1" s="1"/>
  <c r="H180" i="1" s="1"/>
  <c r="I180" i="1" s="1"/>
  <c r="F181" i="1" s="1"/>
  <c r="G181" i="1" s="1"/>
  <c r="H181" i="1" l="1"/>
  <c r="I181" i="1"/>
  <c r="F182" i="1" s="1"/>
  <c r="G182" i="1" s="1"/>
  <c r="H182" i="1" s="1"/>
  <c r="I182" i="1" s="1"/>
  <c r="F183" i="1" s="1"/>
  <c r="G183" i="1" s="1"/>
  <c r="H183" i="1" l="1"/>
  <c r="I183" i="1" s="1"/>
  <c r="F184" i="1" s="1"/>
  <c r="G184" i="1" s="1"/>
  <c r="H184" i="1" l="1"/>
  <c r="I184" i="1"/>
  <c r="F185" i="1" s="1"/>
  <c r="G185" i="1" s="1"/>
  <c r="H185" i="1" s="1"/>
  <c r="I185" i="1" s="1"/>
  <c r="F186" i="1" s="1"/>
  <c r="G186" i="1" s="1"/>
  <c r="H186" i="1" s="1"/>
  <c r="I186" i="1" s="1"/>
  <c r="F187" i="1" s="1"/>
  <c r="G187" i="1" s="1"/>
  <c r="H187" i="1" l="1"/>
  <c r="I187" i="1" s="1"/>
  <c r="F188" i="1" s="1"/>
  <c r="G188" i="1" s="1"/>
  <c r="H188" i="1" l="1"/>
  <c r="I188" i="1" s="1"/>
  <c r="F189" i="1" s="1"/>
  <c r="G189" i="1" s="1"/>
  <c r="H189" i="1" l="1"/>
  <c r="I189" i="1"/>
  <c r="F190" i="1" s="1"/>
  <c r="G190" i="1" s="1"/>
  <c r="H190" i="1" l="1"/>
  <c r="I190" i="1" s="1"/>
  <c r="F191" i="1" s="1"/>
  <c r="G191" i="1" s="1"/>
  <c r="H191" i="1" l="1"/>
  <c r="I191" i="1" s="1"/>
  <c r="F192" i="1" s="1"/>
  <c r="G192" i="1" s="1"/>
  <c r="H192" i="1" s="1"/>
  <c r="I192" i="1" s="1"/>
  <c r="F193" i="1" s="1"/>
  <c r="G193" i="1" s="1"/>
  <c r="H193" i="1" l="1"/>
  <c r="I193" i="1" s="1"/>
  <c r="F194" i="1" s="1"/>
  <c r="G194" i="1" s="1"/>
  <c r="H194" i="1" s="1"/>
  <c r="I194" i="1" s="1"/>
  <c r="F195" i="1" s="1"/>
  <c r="G195" i="1" s="1"/>
  <c r="H195" i="1" l="1"/>
  <c r="I195" i="1" s="1"/>
  <c r="F196" i="1" s="1"/>
  <c r="G196" i="1" s="1"/>
  <c r="H196" i="1" s="1"/>
  <c r="I196" i="1" s="1"/>
  <c r="F197" i="1" s="1"/>
  <c r="G197" i="1" s="1"/>
  <c r="H197" i="1" l="1"/>
  <c r="I197" i="1"/>
  <c r="F198" i="1" s="1"/>
  <c r="G198" i="1" s="1"/>
  <c r="H198" i="1" l="1"/>
  <c r="I198" i="1" s="1"/>
  <c r="F199" i="1" s="1"/>
  <c r="G199" i="1" s="1"/>
  <c r="H199" i="1" s="1"/>
  <c r="I199" i="1" s="1"/>
  <c r="F200" i="1" s="1"/>
  <c r="G200" i="1" s="1"/>
  <c r="H200" i="1" l="1"/>
  <c r="I200" i="1"/>
  <c r="F201" i="1" s="1"/>
  <c r="G201" i="1" s="1"/>
  <c r="H201" i="1" l="1"/>
  <c r="I201" i="1" s="1"/>
  <c r="F202" i="1" s="1"/>
  <c r="G202" i="1" s="1"/>
  <c r="H202" i="1" l="1"/>
  <c r="I202" i="1" s="1"/>
  <c r="F203" i="1" s="1"/>
  <c r="G203" i="1" s="1"/>
  <c r="H203" i="1" s="1"/>
  <c r="I203" i="1" s="1"/>
  <c r="F204" i="1" s="1"/>
  <c r="G204" i="1" s="1"/>
  <c r="H204" i="1" l="1"/>
  <c r="I204" i="1"/>
  <c r="F205" i="1" s="1"/>
  <c r="G205" i="1" s="1"/>
  <c r="H205" i="1" s="1"/>
  <c r="I205" i="1" s="1"/>
  <c r="F206" i="1" s="1"/>
  <c r="G206" i="1" s="1"/>
  <c r="H206" i="1" l="1"/>
  <c r="I206" i="1"/>
  <c r="F207" i="1" s="1"/>
  <c r="G207" i="1" s="1"/>
  <c r="H207" i="1" s="1"/>
  <c r="I207" i="1" s="1"/>
  <c r="F208" i="1" s="1"/>
  <c r="G208" i="1" s="1"/>
  <c r="H208" i="1" s="1"/>
  <c r="I208" i="1" s="1"/>
  <c r="F209" i="1" s="1"/>
  <c r="G209" i="1" s="1"/>
  <c r="H209" i="1" s="1"/>
  <c r="I209" i="1" s="1"/>
  <c r="F210" i="1" s="1"/>
  <c r="G210" i="1" s="1"/>
  <c r="H210" i="1" s="1"/>
  <c r="I210" i="1" s="1"/>
  <c r="F211" i="1" s="1"/>
  <c r="G211" i="1" s="1"/>
  <c r="H211" i="1" s="1"/>
  <c r="I211" i="1" s="1"/>
  <c r="F212" i="1" s="1"/>
  <c r="G212" i="1" s="1"/>
  <c r="H212" i="1" l="1"/>
  <c r="I212" i="1" s="1"/>
  <c r="F213" i="1" s="1"/>
  <c r="G213" i="1" s="1"/>
  <c r="H213" i="1" l="1"/>
  <c r="I213" i="1"/>
  <c r="F214" i="1" s="1"/>
  <c r="G214" i="1" s="1"/>
  <c r="H214" i="1" l="1"/>
  <c r="I214" i="1" s="1"/>
  <c r="F215" i="1" s="1"/>
  <c r="G215" i="1" s="1"/>
  <c r="H215" i="1" l="1"/>
  <c r="I215" i="1"/>
  <c r="F216" i="1" s="1"/>
  <c r="G216" i="1" s="1"/>
  <c r="H216" i="1" l="1"/>
  <c r="I216" i="1"/>
  <c r="F217" i="1" s="1"/>
  <c r="G217" i="1" s="1"/>
  <c r="H217" i="1" s="1"/>
  <c r="I217" i="1" s="1"/>
  <c r="F218" i="1" s="1"/>
  <c r="G218" i="1" s="1"/>
  <c r="H218" i="1" l="1"/>
  <c r="I218" i="1" s="1"/>
  <c r="F219" i="1" s="1"/>
  <c r="G219" i="1" s="1"/>
  <c r="H219" i="1" l="1"/>
  <c r="I219" i="1"/>
  <c r="F220" i="1" s="1"/>
  <c r="G220" i="1" s="1"/>
  <c r="H220" i="1" l="1"/>
  <c r="I220" i="1"/>
  <c r="F221" i="1" s="1"/>
  <c r="G221" i="1" s="1"/>
  <c r="H221" i="1" l="1"/>
  <c r="I221" i="1"/>
  <c r="F222" i="1" s="1"/>
  <c r="G222" i="1" s="1"/>
  <c r="H222" i="1" l="1"/>
  <c r="I222" i="1" s="1"/>
  <c r="F223" i="1" s="1"/>
  <c r="G223" i="1" s="1"/>
  <c r="H223" i="1" l="1"/>
  <c r="I223" i="1"/>
  <c r="F224" i="1" s="1"/>
  <c r="G224" i="1" s="1"/>
  <c r="H224" i="1" l="1"/>
  <c r="I224" i="1"/>
  <c r="F225" i="1" s="1"/>
  <c r="G225" i="1" s="1"/>
  <c r="H225" i="1" s="1"/>
  <c r="I225" i="1" s="1"/>
  <c r="F226" i="1" s="1"/>
  <c r="G226" i="1" s="1"/>
  <c r="H226" i="1" s="1"/>
  <c r="I226" i="1" s="1"/>
  <c r="F227" i="1" s="1"/>
  <c r="G227" i="1" s="1"/>
  <c r="H227" i="1" s="1"/>
  <c r="I227" i="1" s="1"/>
  <c r="F228" i="1" s="1"/>
  <c r="G228" i="1" s="1"/>
  <c r="H228" i="1" l="1"/>
  <c r="I228" i="1" s="1"/>
  <c r="F229" i="1" s="1"/>
  <c r="G229" i="1" s="1"/>
  <c r="H229" i="1" l="1"/>
  <c r="I229" i="1" s="1"/>
  <c r="F230" i="1" s="1"/>
  <c r="G230" i="1" s="1"/>
  <c r="H230" i="1" l="1"/>
  <c r="I230" i="1" s="1"/>
  <c r="F231" i="1" s="1"/>
  <c r="G231" i="1" s="1"/>
  <c r="H231" i="1" l="1"/>
  <c r="I231" i="1" s="1"/>
  <c r="F232" i="1" s="1"/>
  <c r="G232" i="1" s="1"/>
  <c r="H232" i="1" l="1"/>
  <c r="I232" i="1"/>
  <c r="F233" i="1" s="1"/>
  <c r="G233" i="1" s="1"/>
  <c r="H233" i="1" l="1"/>
  <c r="I233" i="1" s="1"/>
  <c r="F234" i="1" s="1"/>
  <c r="G234" i="1" s="1"/>
  <c r="H234" i="1" l="1"/>
  <c r="I234" i="1"/>
  <c r="F235" i="1" s="1"/>
  <c r="G235" i="1" s="1"/>
  <c r="H235" i="1" l="1"/>
  <c r="I235" i="1" s="1"/>
  <c r="F236" i="1" s="1"/>
  <c r="G236" i="1" s="1"/>
  <c r="H236" i="1" l="1"/>
  <c r="I236" i="1" s="1"/>
  <c r="F237" i="1" s="1"/>
  <c r="G237" i="1" s="1"/>
  <c r="H237" i="1" l="1"/>
  <c r="I237" i="1" s="1"/>
  <c r="F238" i="1" s="1"/>
  <c r="G238" i="1" s="1"/>
  <c r="H238" i="1" l="1"/>
  <c r="I238" i="1" s="1"/>
  <c r="F239" i="1" s="1"/>
  <c r="G239" i="1" s="1"/>
  <c r="H239" i="1" l="1"/>
  <c r="I239" i="1" s="1"/>
  <c r="F240" i="1" s="1"/>
  <c r="G240" i="1" s="1"/>
  <c r="H240" i="1" l="1"/>
  <c r="I240" i="1" s="1"/>
  <c r="F241" i="1" s="1"/>
  <c r="G241" i="1" s="1"/>
  <c r="H241" i="1" s="1"/>
  <c r="I241" i="1" s="1"/>
  <c r="F242" i="1" s="1"/>
  <c r="G242" i="1" s="1"/>
  <c r="H242" i="1" s="1"/>
  <c r="I242" i="1" s="1"/>
  <c r="F243" i="1" s="1"/>
  <c r="G243" i="1" s="1"/>
  <c r="H243" i="1" l="1"/>
  <c r="I243" i="1" s="1"/>
  <c r="F244" i="1" s="1"/>
  <c r="G244" i="1" s="1"/>
  <c r="H244" i="1" l="1"/>
  <c r="I244" i="1"/>
  <c r="F245" i="1" s="1"/>
  <c r="G245" i="1" s="1"/>
  <c r="H245" i="1" s="1"/>
  <c r="I245" i="1" s="1"/>
  <c r="F246" i="1" s="1"/>
  <c r="G246" i="1" s="1"/>
  <c r="H246" i="1" l="1"/>
  <c r="I246" i="1"/>
  <c r="F247" i="1" s="1"/>
  <c r="G247" i="1" s="1"/>
  <c r="H247" i="1" l="1"/>
  <c r="I247" i="1" s="1"/>
  <c r="F248" i="1" s="1"/>
  <c r="G248" i="1" s="1"/>
  <c r="H248" i="1" l="1"/>
  <c r="I248" i="1" s="1"/>
  <c r="F249" i="1" s="1"/>
  <c r="G249" i="1" s="1"/>
  <c r="H249" i="1" s="1"/>
  <c r="I249" i="1" s="1"/>
  <c r="F250" i="1" s="1"/>
  <c r="G250" i="1" s="1"/>
  <c r="H250" i="1" l="1"/>
  <c r="I250" i="1"/>
  <c r="F251" i="1" s="1"/>
  <c r="G251" i="1" s="1"/>
  <c r="H251" i="1" l="1"/>
  <c r="I251" i="1" s="1"/>
  <c r="F252" i="1" s="1"/>
  <c r="G252" i="1" s="1"/>
  <c r="H252" i="1" l="1"/>
  <c r="I252" i="1"/>
  <c r="F253" i="1" s="1"/>
  <c r="G253" i="1" s="1"/>
  <c r="H253" i="1" l="1"/>
  <c r="I253" i="1" s="1"/>
  <c r="F254" i="1" s="1"/>
  <c r="G254" i="1" s="1"/>
  <c r="H254" i="1" l="1"/>
  <c r="I254" i="1" s="1"/>
  <c r="F255" i="1" s="1"/>
  <c r="G255" i="1" s="1"/>
  <c r="H255" i="1" l="1"/>
  <c r="I255" i="1" s="1"/>
  <c r="F256" i="1" s="1"/>
  <c r="G256" i="1" s="1"/>
  <c r="H256" i="1" l="1"/>
  <c r="I256" i="1" s="1"/>
  <c r="F257" i="1" s="1"/>
  <c r="G257" i="1" s="1"/>
  <c r="H257" i="1" l="1"/>
  <c r="I257" i="1" s="1"/>
  <c r="F258" i="1" s="1"/>
  <c r="G258" i="1" s="1"/>
  <c r="H258" i="1" l="1"/>
  <c r="I258" i="1" s="1"/>
  <c r="F259" i="1" s="1"/>
  <c r="G259" i="1" s="1"/>
  <c r="H259" i="1" s="1"/>
  <c r="I259" i="1" s="1"/>
  <c r="F260" i="1" s="1"/>
  <c r="G260" i="1" s="1"/>
  <c r="H260" i="1" l="1"/>
  <c r="I260" i="1" s="1"/>
  <c r="F261" i="1" s="1"/>
  <c r="G261" i="1" s="1"/>
  <c r="H261" i="1" l="1"/>
  <c r="I261" i="1"/>
  <c r="F262" i="1" s="1"/>
  <c r="G262" i="1" s="1"/>
  <c r="H262" i="1" s="1"/>
  <c r="I262" i="1" s="1"/>
  <c r="F263" i="1" s="1"/>
  <c r="G263" i="1" s="1"/>
  <c r="H263" i="1" s="1"/>
  <c r="I263" i="1" s="1"/>
  <c r="F264" i="1" s="1"/>
  <c r="G264" i="1" s="1"/>
  <c r="H264" i="1" s="1"/>
  <c r="I264" i="1" s="1"/>
  <c r="F265" i="1" s="1"/>
  <c r="G265" i="1" s="1"/>
  <c r="H265" i="1" s="1"/>
  <c r="I265" i="1" s="1"/>
  <c r="F266" i="1" s="1"/>
  <c r="G266" i="1" s="1"/>
  <c r="H266" i="1" s="1"/>
  <c r="I266" i="1" s="1"/>
  <c r="F267" i="1" s="1"/>
  <c r="G267" i="1" s="1"/>
  <c r="H267" i="1" l="1"/>
  <c r="I267" i="1" s="1"/>
  <c r="F268" i="1" s="1"/>
  <c r="G268" i="1" s="1"/>
  <c r="H268" i="1" l="1"/>
  <c r="I268" i="1" s="1"/>
  <c r="F269" i="1" s="1"/>
  <c r="G269" i="1" s="1"/>
  <c r="H269" i="1" l="1"/>
  <c r="I269" i="1" s="1"/>
  <c r="F270" i="1" s="1"/>
  <c r="G270" i="1" s="1"/>
  <c r="H270" i="1" s="1"/>
  <c r="I270" i="1" s="1"/>
  <c r="F271" i="1" s="1"/>
  <c r="G271" i="1" s="1"/>
  <c r="H271" i="1" s="1"/>
  <c r="I271" i="1" s="1"/>
  <c r="F272" i="1" s="1"/>
  <c r="G272" i="1" s="1"/>
  <c r="H272" i="1" s="1"/>
  <c r="I272" i="1" s="1"/>
  <c r="F273" i="1" s="1"/>
  <c r="G273" i="1" s="1"/>
  <c r="H273" i="1" l="1"/>
  <c r="I273" i="1" s="1"/>
  <c r="F274" i="1" s="1"/>
  <c r="G274" i="1" s="1"/>
  <c r="H274" i="1" l="1"/>
  <c r="I274" i="1"/>
  <c r="F275" i="1" s="1"/>
  <c r="G275" i="1" s="1"/>
  <c r="H275" i="1" s="1"/>
  <c r="I275" i="1" s="1"/>
  <c r="F276" i="1" s="1"/>
  <c r="G276" i="1" s="1"/>
  <c r="H276" i="1" l="1"/>
  <c r="I276" i="1" s="1"/>
  <c r="F277" i="1" s="1"/>
  <c r="G277" i="1" s="1"/>
  <c r="H277" i="1" l="1"/>
  <c r="I277" i="1"/>
  <c r="F278" i="1" s="1"/>
  <c r="G278" i="1" s="1"/>
  <c r="H278" i="1" l="1"/>
  <c r="I278" i="1" s="1"/>
  <c r="F279" i="1" s="1"/>
  <c r="G279" i="1" s="1"/>
  <c r="H279" i="1" l="1"/>
  <c r="I279" i="1" s="1"/>
  <c r="F280" i="1" s="1"/>
  <c r="G280" i="1" s="1"/>
  <c r="H280" i="1" l="1"/>
  <c r="I280" i="1"/>
  <c r="F281" i="1" s="1"/>
  <c r="G281" i="1" s="1"/>
  <c r="H281" i="1" s="1"/>
  <c r="I281" i="1" s="1"/>
  <c r="F282" i="1" s="1"/>
  <c r="G282" i="1" s="1"/>
  <c r="H282" i="1" l="1"/>
  <c r="I282" i="1"/>
  <c r="F283" i="1" s="1"/>
  <c r="G283" i="1" s="1"/>
  <c r="H283" i="1" l="1"/>
  <c r="I283" i="1" s="1"/>
  <c r="F284" i="1" s="1"/>
  <c r="G284" i="1" s="1"/>
  <c r="H284" i="1" l="1"/>
  <c r="I284" i="1"/>
  <c r="F285" i="1" s="1"/>
  <c r="G285" i="1" s="1"/>
  <c r="H285" i="1" s="1"/>
  <c r="I285" i="1" s="1"/>
  <c r="F286" i="1" s="1"/>
  <c r="G286" i="1" s="1"/>
  <c r="H286" i="1" l="1"/>
  <c r="I286" i="1" s="1"/>
  <c r="F287" i="1" s="1"/>
  <c r="G287" i="1" s="1"/>
  <c r="H287" i="1" s="1"/>
  <c r="I287" i="1" s="1"/>
  <c r="F288" i="1" s="1"/>
  <c r="G288" i="1" s="1"/>
  <c r="H288" i="1" l="1"/>
  <c r="I288" i="1"/>
  <c r="F289" i="1" s="1"/>
  <c r="G289" i="1" s="1"/>
  <c r="H289" i="1" l="1"/>
  <c r="I289" i="1"/>
  <c r="F290" i="1" s="1"/>
  <c r="G290" i="1" s="1"/>
  <c r="H290" i="1" l="1"/>
  <c r="I290" i="1"/>
  <c r="F291" i="1" s="1"/>
  <c r="G291" i="1" s="1"/>
  <c r="H291" i="1" l="1"/>
  <c r="I291" i="1"/>
  <c r="F292" i="1" s="1"/>
  <c r="G292" i="1" s="1"/>
  <c r="H292" i="1" s="1"/>
  <c r="I292" i="1" s="1"/>
  <c r="F293" i="1" s="1"/>
  <c r="G293" i="1" s="1"/>
  <c r="H293" i="1" s="1"/>
  <c r="I293" i="1" s="1"/>
  <c r="F294" i="1" s="1"/>
  <c r="G294" i="1" s="1"/>
  <c r="H294" i="1" s="1"/>
  <c r="I294" i="1" s="1"/>
  <c r="F295" i="1" s="1"/>
  <c r="G295" i="1" s="1"/>
  <c r="H295" i="1" s="1"/>
  <c r="I295" i="1" s="1"/>
  <c r="F296" i="1" s="1"/>
  <c r="G296" i="1" s="1"/>
  <c r="H296" i="1" s="1"/>
  <c r="I296" i="1" s="1"/>
  <c r="F297" i="1" s="1"/>
  <c r="G297" i="1" s="1"/>
  <c r="H297" i="1" s="1"/>
  <c r="I297" i="1" s="1"/>
  <c r="F298" i="1" s="1"/>
  <c r="G298" i="1" s="1"/>
  <c r="H298" i="1" s="1"/>
  <c r="I298" i="1" s="1"/>
  <c r="F299" i="1" s="1"/>
  <c r="G299" i="1" s="1"/>
  <c r="H299" i="1" l="1"/>
  <c r="I299" i="1"/>
  <c r="F300" i="1" s="1"/>
  <c r="G300" i="1" s="1"/>
  <c r="H300" i="1" s="1"/>
  <c r="I300" i="1" s="1"/>
  <c r="F301" i="1" s="1"/>
  <c r="G301" i="1" s="1"/>
  <c r="H301" i="1" l="1"/>
  <c r="I301" i="1"/>
  <c r="F302" i="1" s="1"/>
  <c r="G302" i="1" s="1"/>
  <c r="H302" i="1" s="1"/>
  <c r="I302" i="1" s="1"/>
  <c r="F303" i="1" s="1"/>
  <c r="G303" i="1" s="1"/>
  <c r="H303" i="1" l="1"/>
  <c r="I303" i="1" s="1"/>
  <c r="F304" i="1" s="1"/>
  <c r="G304" i="1" s="1"/>
  <c r="H304" i="1" s="1"/>
  <c r="I304" i="1" s="1"/>
  <c r="F305" i="1" s="1"/>
  <c r="G305" i="1" s="1"/>
  <c r="H305" i="1" l="1"/>
  <c r="I305" i="1"/>
  <c r="F306" i="1" s="1"/>
  <c r="G306" i="1" s="1"/>
  <c r="H306" i="1" s="1"/>
  <c r="I306" i="1" s="1"/>
  <c r="F307" i="1" s="1"/>
  <c r="G307" i="1" s="1"/>
  <c r="H307" i="1" l="1"/>
  <c r="I307" i="1" s="1"/>
  <c r="F308" i="1" s="1"/>
  <c r="G308" i="1" s="1"/>
  <c r="H308" i="1" s="1"/>
  <c r="I308" i="1" s="1"/>
  <c r="F309" i="1" s="1"/>
  <c r="G309" i="1" s="1"/>
  <c r="H309" i="1" l="1"/>
  <c r="I309" i="1"/>
  <c r="F310" i="1" s="1"/>
  <c r="G310" i="1" s="1"/>
  <c r="H310" i="1" s="1"/>
  <c r="I310" i="1" s="1"/>
  <c r="F311" i="1" s="1"/>
  <c r="G311" i="1" s="1"/>
  <c r="H311" i="1" l="1"/>
  <c r="I311" i="1"/>
  <c r="F312" i="1" s="1"/>
  <c r="G312" i="1" s="1"/>
  <c r="H312" i="1" s="1"/>
  <c r="I312" i="1" s="1"/>
  <c r="F313" i="1" s="1"/>
  <c r="G313" i="1" s="1"/>
  <c r="H313" i="1" s="1"/>
  <c r="I313" i="1" s="1"/>
  <c r="F314" i="1" s="1"/>
  <c r="G314" i="1" s="1"/>
  <c r="H314" i="1" s="1"/>
  <c r="I314" i="1" s="1"/>
  <c r="F315" i="1" s="1"/>
  <c r="G315" i="1" s="1"/>
  <c r="H315" i="1" l="1"/>
  <c r="I315" i="1"/>
  <c r="F316" i="1" s="1"/>
  <c r="G316" i="1" s="1"/>
  <c r="H316" i="1" s="1"/>
  <c r="I316" i="1" s="1"/>
  <c r="F317" i="1" s="1"/>
  <c r="G317" i="1" s="1"/>
  <c r="H317" i="1" l="1"/>
  <c r="I317" i="1"/>
  <c r="F318" i="1" s="1"/>
  <c r="G318" i="1" s="1"/>
  <c r="H318" i="1" s="1"/>
  <c r="I318" i="1" s="1"/>
  <c r="F319" i="1" s="1"/>
  <c r="G319" i="1" s="1"/>
  <c r="H319" i="1" l="1"/>
  <c r="I319" i="1"/>
  <c r="F320" i="1" s="1"/>
  <c r="G320" i="1" s="1"/>
  <c r="H320" i="1" s="1"/>
  <c r="I320" i="1" s="1"/>
  <c r="F321" i="1" s="1"/>
  <c r="G321" i="1" s="1"/>
  <c r="H321" i="1" l="1"/>
  <c r="I321" i="1" s="1"/>
  <c r="F322" i="1" s="1"/>
  <c r="G322" i="1" s="1"/>
  <c r="H322" i="1" s="1"/>
  <c r="I322" i="1" s="1"/>
  <c r="F323" i="1" s="1"/>
  <c r="G323" i="1" s="1"/>
  <c r="H323" i="1" l="1"/>
  <c r="I323" i="1" s="1"/>
  <c r="F324" i="1" s="1"/>
  <c r="G324" i="1" s="1"/>
  <c r="H324" i="1" s="1"/>
  <c r="I324" i="1" s="1"/>
  <c r="F325" i="1" s="1"/>
  <c r="G325" i="1" s="1"/>
  <c r="H325" i="1" l="1"/>
  <c r="I325" i="1"/>
  <c r="F326" i="1" s="1"/>
  <c r="G326" i="1" s="1"/>
  <c r="H326" i="1" s="1"/>
  <c r="I326" i="1" s="1"/>
  <c r="F327" i="1" s="1"/>
  <c r="G327" i="1" s="1"/>
  <c r="H327" i="1" s="1"/>
  <c r="I327" i="1" s="1"/>
  <c r="F328" i="1" s="1"/>
  <c r="G328" i="1" s="1"/>
  <c r="H328" i="1" s="1"/>
  <c r="I328" i="1" s="1"/>
  <c r="F329" i="1" s="1"/>
  <c r="G329" i="1" s="1"/>
  <c r="H329" i="1" s="1"/>
  <c r="I329" i="1" s="1"/>
  <c r="F330" i="1" s="1"/>
  <c r="G330" i="1" s="1"/>
  <c r="H330" i="1" l="1"/>
  <c r="I330" i="1" s="1"/>
  <c r="F331" i="1" s="1"/>
  <c r="G331" i="1" s="1"/>
  <c r="H331" i="1" l="1"/>
  <c r="I331" i="1" s="1"/>
  <c r="F332" i="1" s="1"/>
  <c r="G332" i="1" s="1"/>
  <c r="H332" i="1" s="1"/>
  <c r="I332" i="1" s="1"/>
  <c r="F333" i="1" s="1"/>
  <c r="G333" i="1" s="1"/>
  <c r="H333" i="1" l="1"/>
  <c r="I333" i="1" s="1"/>
  <c r="F334" i="1" s="1"/>
  <c r="G334" i="1" s="1"/>
  <c r="H334" i="1" l="1"/>
  <c r="I334" i="1"/>
  <c r="F335" i="1" s="1"/>
  <c r="G335" i="1" s="1"/>
  <c r="H335" i="1" l="1"/>
  <c r="I335" i="1" s="1"/>
  <c r="F336" i="1" s="1"/>
  <c r="G336" i="1" s="1"/>
  <c r="H336" i="1" s="1"/>
  <c r="I336" i="1" s="1"/>
  <c r="F337" i="1" s="1"/>
  <c r="G337" i="1" s="1"/>
  <c r="H337" i="1" l="1"/>
  <c r="I337" i="1" s="1"/>
  <c r="F338" i="1" s="1"/>
  <c r="G338" i="1" s="1"/>
  <c r="H338" i="1" s="1"/>
  <c r="I338" i="1" s="1"/>
  <c r="F339" i="1" s="1"/>
  <c r="G339" i="1" s="1"/>
  <c r="H339" i="1" l="1"/>
  <c r="I339" i="1"/>
  <c r="F340" i="1" s="1"/>
  <c r="G340" i="1" s="1"/>
  <c r="H340" i="1" s="1"/>
  <c r="I340" i="1" s="1"/>
  <c r="F341" i="1" s="1"/>
  <c r="G341" i="1" s="1"/>
  <c r="H341" i="1" l="1"/>
  <c r="I341" i="1" s="1"/>
  <c r="F342" i="1" s="1"/>
  <c r="G342" i="1" s="1"/>
  <c r="H342" i="1" s="1"/>
  <c r="I342" i="1" s="1"/>
  <c r="F343" i="1" s="1"/>
  <c r="G343" i="1" s="1"/>
  <c r="H343" i="1" l="1"/>
  <c r="I343" i="1"/>
  <c r="F344" i="1" s="1"/>
  <c r="G344" i="1" s="1"/>
  <c r="H344" i="1" s="1"/>
  <c r="I344" i="1" s="1"/>
  <c r="F345" i="1" s="1"/>
  <c r="G345" i="1" s="1"/>
  <c r="H345" i="1" l="1"/>
  <c r="I345" i="1"/>
  <c r="F346" i="1" s="1"/>
  <c r="G346" i="1" s="1"/>
  <c r="H346" i="1" s="1"/>
  <c r="I346" i="1" s="1"/>
  <c r="F347" i="1" s="1"/>
  <c r="G347" i="1" s="1"/>
  <c r="H347" i="1" l="1"/>
  <c r="I347" i="1" s="1"/>
  <c r="F348" i="1" s="1"/>
  <c r="G348" i="1" s="1"/>
  <c r="H348" i="1" s="1"/>
  <c r="I348" i="1" s="1"/>
  <c r="F349" i="1" s="1"/>
  <c r="G349" i="1" s="1"/>
  <c r="H349" i="1" l="1"/>
  <c r="I349" i="1"/>
  <c r="F350" i="1" s="1"/>
  <c r="G350" i="1" s="1"/>
  <c r="H350" i="1" s="1"/>
  <c r="I350" i="1" s="1"/>
  <c r="F351" i="1" s="1"/>
  <c r="G351" i="1" s="1"/>
  <c r="H351" i="1" l="1"/>
  <c r="I351" i="1"/>
  <c r="F352" i="1" s="1"/>
  <c r="G352" i="1" s="1"/>
  <c r="H352" i="1" s="1"/>
  <c r="I352" i="1" s="1"/>
  <c r="F353" i="1" s="1"/>
  <c r="G353" i="1" s="1"/>
  <c r="H353" i="1" l="1"/>
  <c r="I353" i="1"/>
  <c r="F354" i="1" s="1"/>
  <c r="G354" i="1" s="1"/>
  <c r="H354" i="1" s="1"/>
  <c r="I354" i="1" s="1"/>
  <c r="F355" i="1" s="1"/>
  <c r="G355" i="1" s="1"/>
  <c r="H355" i="1" l="1"/>
  <c r="I355" i="1" s="1"/>
  <c r="F356" i="1" s="1"/>
  <c r="G356" i="1" s="1"/>
  <c r="H356" i="1" s="1"/>
  <c r="I356" i="1" s="1"/>
  <c r="F357" i="1" s="1"/>
  <c r="G357" i="1" s="1"/>
  <c r="H357" i="1" l="1"/>
  <c r="I357" i="1" s="1"/>
  <c r="F358" i="1" s="1"/>
  <c r="G358" i="1" s="1"/>
  <c r="H358" i="1" s="1"/>
  <c r="I358" i="1" s="1"/>
  <c r="F359" i="1" s="1"/>
  <c r="G359" i="1" s="1"/>
  <c r="H359" i="1" l="1"/>
  <c r="I359" i="1" s="1"/>
  <c r="F360" i="1" s="1"/>
  <c r="G360" i="1" s="1"/>
  <c r="H360" i="1" s="1"/>
  <c r="I360" i="1" s="1"/>
  <c r="F361" i="1" s="1"/>
  <c r="G361" i="1" s="1"/>
  <c r="H361" i="1" l="1"/>
  <c r="I361" i="1" s="1"/>
  <c r="F362" i="1" s="1"/>
  <c r="G362" i="1" s="1"/>
  <c r="H362" i="1" s="1"/>
  <c r="I362" i="1" s="1"/>
  <c r="F363" i="1" s="1"/>
  <c r="G363" i="1" s="1"/>
  <c r="H363" i="1" l="1"/>
  <c r="I363" i="1"/>
  <c r="F364" i="1" s="1"/>
  <c r="G364" i="1" s="1"/>
  <c r="H364" i="1" s="1"/>
  <c r="I364" i="1" s="1"/>
  <c r="F365" i="1" s="1"/>
  <c r="G365" i="1" s="1"/>
  <c r="H365" i="1" l="1"/>
  <c r="I365" i="1"/>
  <c r="F366" i="1" s="1"/>
  <c r="G366" i="1" s="1"/>
  <c r="H366" i="1" s="1"/>
  <c r="I366" i="1" s="1"/>
  <c r="F367" i="1" s="1"/>
  <c r="G367" i="1" s="1"/>
  <c r="H367" i="1" l="1"/>
  <c r="I367" i="1"/>
  <c r="F368" i="1" s="1"/>
  <c r="G368" i="1" s="1"/>
  <c r="H368" i="1" s="1"/>
  <c r="I368" i="1" s="1"/>
  <c r="F369" i="1" s="1"/>
  <c r="G369" i="1" s="1"/>
  <c r="H369" i="1" l="1"/>
  <c r="I369" i="1"/>
  <c r="F370" i="1" s="1"/>
  <c r="G370" i="1" s="1"/>
  <c r="H370" i="1" s="1"/>
  <c r="I370" i="1" s="1"/>
  <c r="F371" i="1" s="1"/>
  <c r="G371" i="1" s="1"/>
  <c r="H371" i="1" l="1"/>
  <c r="I371" i="1" s="1"/>
  <c r="F372" i="1" s="1"/>
  <c r="G372" i="1" s="1"/>
  <c r="H372" i="1" s="1"/>
  <c r="I372" i="1" s="1"/>
  <c r="F373" i="1" s="1"/>
  <c r="G373" i="1" s="1"/>
  <c r="H373" i="1" l="1"/>
  <c r="I373" i="1"/>
  <c r="F374" i="1" s="1"/>
  <c r="G374" i="1" s="1"/>
  <c r="H374" i="1" s="1"/>
  <c r="I374" i="1" s="1"/>
  <c r="F375" i="1" s="1"/>
  <c r="G375" i="1" s="1"/>
  <c r="H375" i="1" l="1"/>
  <c r="I375" i="1"/>
  <c r="F376" i="1" s="1"/>
  <c r="G376" i="1" s="1"/>
  <c r="H376" i="1" s="1"/>
  <c r="I376" i="1" s="1"/>
  <c r="F377" i="1" s="1"/>
  <c r="G377" i="1" s="1"/>
  <c r="H377" i="1" l="1"/>
  <c r="I377" i="1"/>
  <c r="F378" i="1" s="1"/>
  <c r="G378" i="1" s="1"/>
  <c r="H378" i="1" s="1"/>
  <c r="I378" i="1" s="1"/>
  <c r="F379" i="1" s="1"/>
  <c r="G379" i="1" s="1"/>
  <c r="H379" i="1" l="1"/>
  <c r="I379" i="1"/>
  <c r="F380" i="1" s="1"/>
  <c r="G380" i="1" s="1"/>
  <c r="H380" i="1" l="1"/>
  <c r="I380" i="1" s="1"/>
  <c r="F381" i="1" s="1"/>
  <c r="G381" i="1" s="1"/>
  <c r="H381" i="1" s="1"/>
  <c r="I381" i="1" s="1"/>
  <c r="F382" i="1" s="1"/>
  <c r="G382" i="1" s="1"/>
  <c r="H382" i="1" s="1"/>
  <c r="I382" i="1" s="1"/>
  <c r="F383" i="1" s="1"/>
  <c r="G383" i="1" s="1"/>
  <c r="H383" i="1" l="1"/>
  <c r="I383" i="1"/>
  <c r="F384" i="1" s="1"/>
  <c r="G384" i="1" s="1"/>
  <c r="H384" i="1" s="1"/>
  <c r="I384" i="1" s="1"/>
  <c r="F385" i="1" s="1"/>
  <c r="G385" i="1" s="1"/>
  <c r="H385" i="1" s="1"/>
  <c r="I385" i="1" s="1"/>
  <c r="F386" i="1" s="1"/>
  <c r="G386" i="1" s="1"/>
  <c r="H386" i="1" l="1"/>
  <c r="I386" i="1" s="1"/>
  <c r="F387" i="1" s="1"/>
  <c r="G387" i="1" s="1"/>
  <c r="H387" i="1" l="1"/>
  <c r="I387" i="1"/>
  <c r="F388" i="1" s="1"/>
  <c r="G388" i="1" s="1"/>
  <c r="H388" i="1" s="1"/>
  <c r="I388" i="1" s="1"/>
  <c r="F389" i="1" s="1"/>
  <c r="G389" i="1" s="1"/>
  <c r="H389" i="1" l="1"/>
  <c r="I389" i="1" s="1"/>
  <c r="F390" i="1" s="1"/>
  <c r="G390" i="1" s="1"/>
  <c r="H390" i="1" s="1"/>
  <c r="I390" i="1" s="1"/>
  <c r="F391" i="1" s="1"/>
  <c r="G391" i="1" s="1"/>
  <c r="H391" i="1" l="1"/>
  <c r="I391" i="1" s="1"/>
  <c r="F392" i="1" s="1"/>
  <c r="G392" i="1" s="1"/>
  <c r="H392" i="1" s="1"/>
  <c r="I392" i="1" s="1"/>
  <c r="F393" i="1" s="1"/>
  <c r="G393" i="1" s="1"/>
  <c r="H393" i="1" l="1"/>
  <c r="I393" i="1"/>
  <c r="F394" i="1" s="1"/>
  <c r="G394" i="1" s="1"/>
  <c r="H394" i="1" s="1"/>
  <c r="I394" i="1" s="1"/>
  <c r="F395" i="1" s="1"/>
  <c r="G395" i="1" s="1"/>
  <c r="H395" i="1" l="1"/>
  <c r="I395" i="1"/>
  <c r="F396" i="1" s="1"/>
  <c r="G396" i="1" s="1"/>
  <c r="H396" i="1" s="1"/>
  <c r="I396" i="1" s="1"/>
  <c r="F397" i="1" s="1"/>
  <c r="G397" i="1" s="1"/>
  <c r="H397" i="1" l="1"/>
  <c r="I397" i="1" s="1"/>
  <c r="F398" i="1" s="1"/>
  <c r="G398" i="1" s="1"/>
  <c r="H398" i="1" s="1"/>
  <c r="I398" i="1" s="1"/>
  <c r="F399" i="1" s="1"/>
  <c r="G399" i="1" s="1"/>
  <c r="H399" i="1" l="1"/>
  <c r="I399" i="1"/>
  <c r="F400" i="1" s="1"/>
  <c r="G400" i="1" s="1"/>
  <c r="H400" i="1" s="1"/>
  <c r="I400" i="1" s="1"/>
  <c r="F401" i="1" s="1"/>
  <c r="G401" i="1" s="1"/>
  <c r="H401" i="1" l="1"/>
  <c r="I401" i="1" s="1"/>
  <c r="F402" i="1" s="1"/>
  <c r="G402" i="1" s="1"/>
  <c r="H402" i="1" s="1"/>
  <c r="I402" i="1" s="1"/>
  <c r="F403" i="1" s="1"/>
  <c r="G403" i="1" s="1"/>
  <c r="H403" i="1" l="1"/>
  <c r="I403" i="1" s="1"/>
  <c r="F404" i="1" s="1"/>
  <c r="G404" i="1" s="1"/>
  <c r="H404" i="1" s="1"/>
  <c r="I404" i="1" s="1"/>
  <c r="F405" i="1" s="1"/>
  <c r="G405" i="1" s="1"/>
  <c r="H405" i="1" l="1"/>
  <c r="I405" i="1"/>
  <c r="F406" i="1" s="1"/>
  <c r="G406" i="1" s="1"/>
  <c r="H406" i="1" s="1"/>
  <c r="I406" i="1" s="1"/>
  <c r="F407" i="1" s="1"/>
  <c r="G407" i="1" s="1"/>
  <c r="H407" i="1" l="1"/>
  <c r="I407" i="1" s="1"/>
  <c r="F408" i="1" s="1"/>
  <c r="G408" i="1" s="1"/>
  <c r="H408" i="1" l="1"/>
  <c r="I408" i="1" s="1"/>
  <c r="F409" i="1" s="1"/>
  <c r="G409" i="1" s="1"/>
  <c r="H409" i="1" s="1"/>
  <c r="I409" i="1" s="1"/>
  <c r="F410" i="1" s="1"/>
  <c r="G410" i="1" s="1"/>
  <c r="H410" i="1" s="1"/>
  <c r="I410" i="1" s="1"/>
  <c r="F411" i="1" s="1"/>
  <c r="G411" i="1" s="1"/>
  <c r="H411" i="1" l="1"/>
  <c r="I411" i="1"/>
  <c r="F412" i="1" s="1"/>
  <c r="G412" i="1" s="1"/>
  <c r="H412" i="1" s="1"/>
  <c r="I412" i="1" s="1"/>
  <c r="F413" i="1" s="1"/>
  <c r="G413" i="1" s="1"/>
  <c r="H413" i="1" s="1"/>
  <c r="I413" i="1" s="1"/>
  <c r="F414" i="1" s="1"/>
  <c r="G414" i="1" s="1"/>
  <c r="H414" i="1" s="1"/>
  <c r="I414" i="1" s="1"/>
  <c r="F415" i="1" s="1"/>
  <c r="G415" i="1" s="1"/>
  <c r="H415" i="1" l="1"/>
  <c r="I415" i="1" s="1"/>
  <c r="F416" i="1" s="1"/>
  <c r="G416" i="1" s="1"/>
  <c r="H416" i="1" s="1"/>
  <c r="I416" i="1" s="1"/>
  <c r="F417" i="1" s="1"/>
  <c r="G417" i="1" s="1"/>
  <c r="H417" i="1" s="1"/>
  <c r="I417" i="1" s="1"/>
  <c r="F418" i="1" s="1"/>
  <c r="G418" i="1" s="1"/>
  <c r="H418" i="1" s="1"/>
  <c r="I418" i="1" s="1"/>
  <c r="F419" i="1" s="1"/>
  <c r="G419" i="1" s="1"/>
  <c r="H419" i="1" l="1"/>
  <c r="I419" i="1" s="1"/>
  <c r="F420" i="1" s="1"/>
  <c r="G420" i="1" s="1"/>
  <c r="H420" i="1" s="1"/>
  <c r="I420" i="1" s="1"/>
  <c r="F421" i="1" s="1"/>
  <c r="G421" i="1" s="1"/>
  <c r="H421" i="1" s="1"/>
  <c r="I421" i="1" s="1"/>
  <c r="F422" i="1" s="1"/>
  <c r="G422" i="1" s="1"/>
  <c r="H422" i="1" s="1"/>
  <c r="I422" i="1" s="1"/>
  <c r="F423" i="1" s="1"/>
  <c r="G423" i="1" s="1"/>
  <c r="H423" i="1" l="1"/>
  <c r="I423" i="1"/>
  <c r="F424" i="1" s="1"/>
  <c r="G424" i="1" s="1"/>
  <c r="H424" i="1" s="1"/>
  <c r="I424" i="1" s="1"/>
  <c r="F425" i="1" s="1"/>
  <c r="G425" i="1" s="1"/>
  <c r="H425" i="1" l="1"/>
  <c r="I425" i="1"/>
  <c r="F426" i="1" s="1"/>
  <c r="G426" i="1" s="1"/>
  <c r="H426" i="1" s="1"/>
  <c r="I426" i="1" s="1"/>
  <c r="F427" i="1" s="1"/>
  <c r="G427" i="1" s="1"/>
  <c r="H427" i="1" s="1"/>
  <c r="I427" i="1" s="1"/>
  <c r="F428" i="1" s="1"/>
  <c r="G428" i="1" s="1"/>
  <c r="H428" i="1" s="1"/>
  <c r="I428" i="1" s="1"/>
  <c r="F429" i="1" s="1"/>
  <c r="G429" i="1" s="1"/>
  <c r="H429" i="1" l="1"/>
  <c r="I429" i="1"/>
  <c r="F430" i="1" s="1"/>
  <c r="G430" i="1" s="1"/>
  <c r="H430" i="1" s="1"/>
  <c r="I430" i="1" s="1"/>
  <c r="F431" i="1" s="1"/>
  <c r="G431" i="1" s="1"/>
  <c r="H431" i="1" s="1"/>
  <c r="I431" i="1" s="1"/>
  <c r="F432" i="1" s="1"/>
  <c r="G432" i="1" s="1"/>
  <c r="H432" i="1" s="1"/>
  <c r="I432" i="1" s="1"/>
  <c r="F433" i="1" s="1"/>
  <c r="G433" i="1" s="1"/>
  <c r="H433" i="1" s="1"/>
  <c r="I433" i="1" s="1"/>
  <c r="F434" i="1" s="1"/>
  <c r="G434" i="1" s="1"/>
  <c r="H434" i="1" s="1"/>
  <c r="I434" i="1" s="1"/>
  <c r="F435" i="1" s="1"/>
  <c r="G435" i="1" s="1"/>
  <c r="H435" i="1" s="1"/>
  <c r="I435" i="1" s="1"/>
  <c r="F436" i="1" s="1"/>
  <c r="G436" i="1" s="1"/>
  <c r="H436" i="1" l="1"/>
  <c r="I436" i="1" s="1"/>
  <c r="F437" i="1" s="1"/>
  <c r="G437" i="1" s="1"/>
  <c r="H437" i="1" l="1"/>
  <c r="I437" i="1"/>
  <c r="F438" i="1" s="1"/>
  <c r="G438" i="1" s="1"/>
  <c r="H438" i="1" s="1"/>
  <c r="I438" i="1" s="1"/>
  <c r="F439" i="1" s="1"/>
  <c r="G439" i="1" s="1"/>
  <c r="H439" i="1" l="1"/>
  <c r="I439" i="1"/>
  <c r="F440" i="1" s="1"/>
  <c r="G440" i="1" s="1"/>
  <c r="H440" i="1" s="1"/>
  <c r="I440" i="1" s="1"/>
  <c r="F441" i="1" s="1"/>
  <c r="G441" i="1" s="1"/>
  <c r="H441" i="1" l="1"/>
  <c r="I441" i="1"/>
  <c r="F442" i="1" s="1"/>
  <c r="G442" i="1" s="1"/>
  <c r="H442" i="1" s="1"/>
  <c r="I442" i="1" s="1"/>
  <c r="F443" i="1" s="1"/>
  <c r="G443" i="1" s="1"/>
  <c r="H443" i="1" s="1"/>
  <c r="I443" i="1" s="1"/>
  <c r="F444" i="1" s="1"/>
  <c r="G444" i="1" s="1"/>
  <c r="H444" i="1" s="1"/>
  <c r="I444" i="1" s="1"/>
  <c r="F445" i="1" s="1"/>
  <c r="G445" i="1" s="1"/>
  <c r="H445" i="1" l="1"/>
  <c r="I445" i="1"/>
  <c r="F446" i="1" s="1"/>
  <c r="G446" i="1" s="1"/>
  <c r="H446" i="1" s="1"/>
  <c r="I446" i="1" s="1"/>
  <c r="F447" i="1" s="1"/>
  <c r="G447" i="1" s="1"/>
  <c r="H447" i="1" l="1"/>
  <c r="I447" i="1"/>
  <c r="F448" i="1" s="1"/>
  <c r="G448" i="1" s="1"/>
  <c r="H448" i="1" s="1"/>
  <c r="I448" i="1" s="1"/>
  <c r="F449" i="1" s="1"/>
  <c r="G449" i="1" s="1"/>
  <c r="H449" i="1" l="1"/>
  <c r="I449" i="1" s="1"/>
  <c r="F450" i="1" s="1"/>
  <c r="G450" i="1" s="1"/>
  <c r="H450" i="1" l="1"/>
  <c r="I450" i="1" s="1"/>
  <c r="F451" i="1" s="1"/>
  <c r="G451" i="1" s="1"/>
  <c r="H451" i="1" l="1"/>
  <c r="I451" i="1" s="1"/>
  <c r="F452" i="1" s="1"/>
  <c r="G452" i="1" s="1"/>
  <c r="H452" i="1" s="1"/>
  <c r="I452" i="1" s="1"/>
  <c r="F453" i="1" s="1"/>
  <c r="G453" i="1" s="1"/>
  <c r="H453" i="1" l="1"/>
  <c r="I453" i="1"/>
  <c r="F454" i="1" s="1"/>
  <c r="G454" i="1" s="1"/>
  <c r="H454" i="1" s="1"/>
  <c r="I454" i="1" s="1"/>
  <c r="F455" i="1" s="1"/>
  <c r="G455" i="1" s="1"/>
  <c r="H455" i="1" l="1"/>
  <c r="I455" i="1" s="1"/>
  <c r="F456" i="1" s="1"/>
  <c r="G456" i="1" s="1"/>
  <c r="H456" i="1" s="1"/>
  <c r="I456" i="1" s="1"/>
  <c r="F457" i="1" s="1"/>
  <c r="G457" i="1" s="1"/>
  <c r="H457" i="1" l="1"/>
  <c r="I457" i="1" s="1"/>
  <c r="F458" i="1" s="1"/>
  <c r="G458" i="1" s="1"/>
  <c r="H458" i="1" s="1"/>
  <c r="I458" i="1" s="1"/>
  <c r="F459" i="1" s="1"/>
  <c r="G459" i="1" s="1"/>
  <c r="H459" i="1" l="1"/>
  <c r="I459" i="1" s="1"/>
  <c r="F460" i="1" s="1"/>
  <c r="G460" i="1" s="1"/>
  <c r="H460" i="1" s="1"/>
  <c r="I460" i="1" s="1"/>
  <c r="F461" i="1" s="1"/>
  <c r="G461" i="1" s="1"/>
  <c r="H461" i="1" l="1"/>
  <c r="I461" i="1" s="1"/>
  <c r="F462" i="1" s="1"/>
  <c r="G462" i="1" s="1"/>
  <c r="H462" i="1" l="1"/>
  <c r="I462" i="1"/>
  <c r="F463" i="1" s="1"/>
  <c r="G463" i="1" s="1"/>
  <c r="H463" i="1" l="1"/>
  <c r="I463" i="1" s="1"/>
  <c r="F464" i="1" s="1"/>
  <c r="G464" i="1" s="1"/>
  <c r="H464" i="1" s="1"/>
  <c r="I464" i="1" s="1"/>
  <c r="F465" i="1" s="1"/>
  <c r="G465" i="1" s="1"/>
  <c r="H465" i="1" l="1"/>
  <c r="I465" i="1" s="1"/>
  <c r="F466" i="1" s="1"/>
  <c r="G466" i="1" s="1"/>
  <c r="H466" i="1" s="1"/>
  <c r="I466" i="1" s="1"/>
  <c r="F467" i="1" s="1"/>
  <c r="G467" i="1" s="1"/>
  <c r="H467" i="1" l="1"/>
  <c r="I467" i="1" s="1"/>
  <c r="F468" i="1" s="1"/>
  <c r="G468" i="1" s="1"/>
  <c r="H468" i="1" s="1"/>
  <c r="I468" i="1" s="1"/>
  <c r="F469" i="1" s="1"/>
  <c r="G469" i="1" s="1"/>
  <c r="H469" i="1" l="1"/>
  <c r="I469" i="1"/>
  <c r="F470" i="1" s="1"/>
  <c r="G470" i="1" s="1"/>
  <c r="H470" i="1" s="1"/>
  <c r="I470" i="1" s="1"/>
  <c r="F471" i="1" s="1"/>
  <c r="G471" i="1" s="1"/>
  <c r="H471" i="1" l="1"/>
  <c r="I471" i="1"/>
  <c r="F472" i="1" s="1"/>
  <c r="G472" i="1" s="1"/>
  <c r="H472" i="1" s="1"/>
  <c r="I472" i="1" s="1"/>
  <c r="F473" i="1" s="1"/>
  <c r="G473" i="1" s="1"/>
  <c r="H473" i="1" l="1"/>
  <c r="I473" i="1"/>
  <c r="F474" i="1" s="1"/>
  <c r="G474" i="1" s="1"/>
  <c r="H474" i="1" s="1"/>
  <c r="I474" i="1" s="1"/>
  <c r="F475" i="1" s="1"/>
  <c r="G475" i="1" s="1"/>
  <c r="H475" i="1" l="1"/>
  <c r="I475" i="1" s="1"/>
  <c r="F476" i="1" s="1"/>
  <c r="G476" i="1" s="1"/>
  <c r="H476" i="1" s="1"/>
  <c r="I476" i="1" s="1"/>
  <c r="F477" i="1" s="1"/>
  <c r="G477" i="1" s="1"/>
  <c r="H477" i="1" l="1"/>
  <c r="I477" i="1" s="1"/>
  <c r="F478" i="1" s="1"/>
  <c r="G478" i="1" s="1"/>
  <c r="H478" i="1" s="1"/>
  <c r="I478" i="1" s="1"/>
  <c r="F479" i="1" s="1"/>
  <c r="G479" i="1" s="1"/>
  <c r="H479" i="1" l="1"/>
  <c r="I479" i="1" s="1"/>
  <c r="F480" i="1" s="1"/>
  <c r="G480" i="1" s="1"/>
  <c r="H480" i="1" s="1"/>
  <c r="I480" i="1" s="1"/>
  <c r="F481" i="1" s="1"/>
  <c r="G481" i="1" s="1"/>
  <c r="H481" i="1" l="1"/>
  <c r="I481" i="1"/>
  <c r="F482" i="1" s="1"/>
  <c r="G482" i="1" s="1"/>
  <c r="H482" i="1" s="1"/>
  <c r="I482" i="1" s="1"/>
  <c r="F483" i="1" s="1"/>
  <c r="G483" i="1" s="1"/>
  <c r="H483" i="1" l="1"/>
  <c r="I483" i="1"/>
  <c r="F484" i="1" s="1"/>
  <c r="G484" i="1" s="1"/>
  <c r="H484" i="1" s="1"/>
  <c r="I484" i="1" s="1"/>
  <c r="F485" i="1" s="1"/>
  <c r="G485" i="1" s="1"/>
  <c r="H485" i="1" l="1"/>
  <c r="I485" i="1"/>
  <c r="F486" i="1" s="1"/>
  <c r="G486" i="1" s="1"/>
  <c r="H486" i="1" s="1"/>
  <c r="I486" i="1" s="1"/>
  <c r="F487" i="1" s="1"/>
  <c r="G487" i="1" s="1"/>
  <c r="H487" i="1" l="1"/>
  <c r="I487" i="1"/>
  <c r="F488" i="1" s="1"/>
  <c r="G488" i="1" s="1"/>
  <c r="H488" i="1" s="1"/>
  <c r="I488" i="1" s="1"/>
  <c r="F489" i="1" s="1"/>
  <c r="G489" i="1" s="1"/>
  <c r="H489" i="1" l="1"/>
  <c r="I489" i="1" s="1"/>
  <c r="F490" i="1" s="1"/>
  <c r="G490" i="1" s="1"/>
  <c r="H490" i="1" s="1"/>
  <c r="I490" i="1" s="1"/>
  <c r="F491" i="1" s="1"/>
  <c r="G491" i="1" s="1"/>
  <c r="H491" i="1" l="1"/>
  <c r="I491" i="1"/>
  <c r="F492" i="1" s="1"/>
  <c r="G492" i="1" s="1"/>
  <c r="H492" i="1" s="1"/>
  <c r="I492" i="1" s="1"/>
  <c r="F493" i="1" s="1"/>
  <c r="G493" i="1" s="1"/>
  <c r="H493" i="1" l="1"/>
  <c r="I493" i="1" s="1"/>
  <c r="F494" i="1" s="1"/>
  <c r="G494" i="1" s="1"/>
  <c r="H494" i="1" s="1"/>
  <c r="I494" i="1" s="1"/>
  <c r="F495" i="1" s="1"/>
  <c r="G495" i="1" s="1"/>
  <c r="H495" i="1" l="1"/>
  <c r="I495" i="1" s="1"/>
  <c r="F496" i="1" s="1"/>
  <c r="G496" i="1" s="1"/>
  <c r="H496" i="1" s="1"/>
  <c r="I496" i="1" s="1"/>
  <c r="F497" i="1" s="1"/>
  <c r="G497" i="1" s="1"/>
  <c r="H497" i="1" l="1"/>
  <c r="I497" i="1" s="1"/>
  <c r="F498" i="1" s="1"/>
  <c r="G498" i="1" s="1"/>
  <c r="H498" i="1" s="1"/>
  <c r="I498" i="1" s="1"/>
  <c r="F499" i="1" s="1"/>
  <c r="G499" i="1" s="1"/>
  <c r="H499" i="1" l="1"/>
  <c r="I499" i="1" s="1"/>
  <c r="F500" i="1" s="1"/>
  <c r="G500" i="1" s="1"/>
  <c r="H500" i="1" s="1"/>
  <c r="I500" i="1" s="1"/>
  <c r="F501" i="1" s="1"/>
  <c r="G501" i="1" s="1"/>
  <c r="H501" i="1" s="1"/>
  <c r="I501" i="1" s="1"/>
  <c r="F502" i="1" s="1"/>
  <c r="G502" i="1" s="1"/>
  <c r="H502" i="1" s="1"/>
  <c r="I502" i="1" s="1"/>
  <c r="F503" i="1" s="1"/>
  <c r="G503" i="1" s="1"/>
  <c r="H503" i="1" l="1"/>
  <c r="I503" i="1" s="1"/>
  <c r="F504" i="1" s="1"/>
  <c r="G504" i="1" s="1"/>
  <c r="H504" i="1" s="1"/>
  <c r="I504" i="1" s="1"/>
  <c r="F505" i="1" s="1"/>
  <c r="G505" i="1" s="1"/>
  <c r="H505" i="1" l="1"/>
  <c r="I505" i="1" s="1"/>
  <c r="F506" i="1" s="1"/>
  <c r="G506" i="1" s="1"/>
  <c r="H506" i="1" s="1"/>
  <c r="I506" i="1" s="1"/>
  <c r="F507" i="1" s="1"/>
  <c r="G507" i="1" s="1"/>
  <c r="H507" i="1" l="1"/>
  <c r="I507" i="1"/>
  <c r="F508" i="1" s="1"/>
  <c r="G508" i="1" s="1"/>
  <c r="H508" i="1" s="1"/>
  <c r="I508" i="1" s="1"/>
  <c r="F509" i="1" s="1"/>
  <c r="G509" i="1" s="1"/>
  <c r="H509" i="1" l="1"/>
  <c r="I509" i="1" s="1"/>
  <c r="F510" i="1" s="1"/>
  <c r="G510" i="1" s="1"/>
  <c r="H510" i="1" s="1"/>
  <c r="I510" i="1" s="1"/>
  <c r="F511" i="1" s="1"/>
  <c r="G511" i="1" s="1"/>
  <c r="H511" i="1" l="1"/>
  <c r="I511" i="1"/>
  <c r="F512" i="1" s="1"/>
  <c r="G512" i="1" s="1"/>
  <c r="H512" i="1" s="1"/>
  <c r="I512" i="1" s="1"/>
  <c r="F513" i="1" s="1"/>
  <c r="G513" i="1" s="1"/>
  <c r="H513" i="1" l="1"/>
  <c r="I513" i="1"/>
  <c r="F514" i="1" s="1"/>
  <c r="G514" i="1" s="1"/>
  <c r="H514" i="1" s="1"/>
  <c r="I514" i="1" s="1"/>
  <c r="F515" i="1" s="1"/>
  <c r="G515" i="1" s="1"/>
  <c r="H515" i="1" l="1"/>
  <c r="I515" i="1" s="1"/>
  <c r="F516" i="1" s="1"/>
  <c r="G516" i="1" s="1"/>
  <c r="H516" i="1" s="1"/>
  <c r="I516" i="1" s="1"/>
  <c r="F517" i="1" s="1"/>
  <c r="G517" i="1" s="1"/>
  <c r="H517" i="1" l="1"/>
  <c r="I517" i="1" s="1"/>
  <c r="F518" i="1" s="1"/>
  <c r="G518" i="1" s="1"/>
  <c r="H518" i="1" s="1"/>
  <c r="I518" i="1" s="1"/>
  <c r="F519" i="1" s="1"/>
  <c r="G519" i="1" s="1"/>
  <c r="H519" i="1" s="1"/>
  <c r="I519" i="1" s="1"/>
  <c r="F520" i="1" s="1"/>
  <c r="G520" i="1" s="1"/>
  <c r="H520" i="1" s="1"/>
  <c r="I520" i="1" s="1"/>
  <c r="F521" i="1" s="1"/>
  <c r="G521" i="1" s="1"/>
  <c r="H521" i="1" l="1"/>
  <c r="I521" i="1"/>
  <c r="F522" i="1" s="1"/>
  <c r="G522" i="1" s="1"/>
  <c r="H522" i="1" s="1"/>
  <c r="I522" i="1" s="1"/>
  <c r="F523" i="1" s="1"/>
  <c r="G523" i="1" s="1"/>
  <c r="H523" i="1" l="1"/>
  <c r="I523" i="1" s="1"/>
  <c r="F524" i="1" s="1"/>
  <c r="G524" i="1" s="1"/>
  <c r="H524" i="1" s="1"/>
  <c r="I524" i="1" s="1"/>
  <c r="F525" i="1" s="1"/>
  <c r="G525" i="1" s="1"/>
  <c r="H525" i="1" l="1"/>
  <c r="I525" i="1"/>
  <c r="F526" i="1" s="1"/>
  <c r="G526" i="1" s="1"/>
  <c r="H526" i="1" s="1"/>
  <c r="I526" i="1" s="1"/>
  <c r="F527" i="1" s="1"/>
  <c r="G527" i="1" s="1"/>
  <c r="H527" i="1" l="1"/>
  <c r="I527" i="1" s="1"/>
  <c r="F528" i="1" s="1"/>
  <c r="G528" i="1" s="1"/>
  <c r="H528" i="1" s="1"/>
  <c r="I528" i="1" s="1"/>
  <c r="F529" i="1" s="1"/>
  <c r="G529" i="1" s="1"/>
  <c r="H529" i="1" s="1"/>
  <c r="I529" i="1" s="1"/>
  <c r="F530" i="1" s="1"/>
  <c r="G530" i="1" s="1"/>
  <c r="H530" i="1" l="1"/>
  <c r="I530" i="1" s="1"/>
  <c r="F531" i="1" s="1"/>
  <c r="G531" i="1" s="1"/>
  <c r="H531" i="1" s="1"/>
  <c r="I531" i="1" s="1"/>
  <c r="F532" i="1" s="1"/>
  <c r="G532" i="1" s="1"/>
  <c r="H532" i="1" l="1"/>
  <c r="I532" i="1" s="1"/>
  <c r="F533" i="1" s="1"/>
  <c r="G533" i="1" s="1"/>
  <c r="H533" i="1" s="1"/>
  <c r="I533" i="1" s="1"/>
  <c r="F534" i="1" s="1"/>
  <c r="G534" i="1" s="1"/>
  <c r="H534" i="1" s="1"/>
  <c r="I534" i="1" s="1"/>
  <c r="F535" i="1" s="1"/>
  <c r="G535" i="1" s="1"/>
  <c r="H535" i="1" s="1"/>
  <c r="I535" i="1" s="1"/>
  <c r="F536" i="1" s="1"/>
  <c r="G536" i="1" s="1"/>
  <c r="H536" i="1" s="1"/>
  <c r="I536" i="1" s="1"/>
  <c r="F537" i="1" s="1"/>
  <c r="G537" i="1" s="1"/>
  <c r="H537" i="1" s="1"/>
  <c r="I537" i="1" s="1"/>
  <c r="F538" i="1" s="1"/>
  <c r="G538" i="1" s="1"/>
  <c r="H538" i="1" s="1"/>
  <c r="I538" i="1" s="1"/>
  <c r="F539" i="1" s="1"/>
  <c r="G539" i="1" s="1"/>
  <c r="H539" i="1" s="1"/>
  <c r="I539" i="1" s="1"/>
  <c r="F540" i="1" s="1"/>
  <c r="G540" i="1" s="1"/>
  <c r="H540" i="1" s="1"/>
  <c r="I540" i="1" s="1"/>
  <c r="F541" i="1" s="1"/>
  <c r="G541" i="1" s="1"/>
  <c r="H541" i="1" s="1"/>
  <c r="I541" i="1" s="1"/>
  <c r="F542" i="1" s="1"/>
  <c r="G542" i="1" s="1"/>
  <c r="H542" i="1" s="1"/>
  <c r="I542" i="1" s="1"/>
  <c r="F543" i="1" s="1"/>
  <c r="G543" i="1" s="1"/>
  <c r="H543" i="1" s="1"/>
  <c r="I543" i="1" s="1"/>
  <c r="F544" i="1" s="1"/>
  <c r="G544" i="1" s="1"/>
  <c r="H544" i="1" s="1"/>
  <c r="I544" i="1" s="1"/>
  <c r="F545" i="1" s="1"/>
  <c r="G545" i="1" s="1"/>
  <c r="H545" i="1" s="1"/>
  <c r="I545" i="1" s="1"/>
  <c r="F546" i="1" s="1"/>
  <c r="G546" i="1" s="1"/>
  <c r="H546" i="1" s="1"/>
  <c r="I546" i="1" s="1"/>
  <c r="F547" i="1" s="1"/>
  <c r="G547" i="1" s="1"/>
  <c r="H547" i="1" s="1"/>
  <c r="I547" i="1" s="1"/>
  <c r="F548" i="1" s="1"/>
  <c r="G548" i="1" s="1"/>
  <c r="H548" i="1" l="1"/>
  <c r="I548" i="1" s="1"/>
  <c r="F549" i="1" s="1"/>
  <c r="G549" i="1" s="1"/>
  <c r="H549" i="1" s="1"/>
  <c r="I549" i="1" s="1"/>
  <c r="F550" i="1" s="1"/>
  <c r="G550" i="1" s="1"/>
  <c r="H550" i="1" l="1"/>
  <c r="I550" i="1"/>
  <c r="F551" i="1" s="1"/>
  <c r="G551" i="1" s="1"/>
  <c r="H551" i="1" s="1"/>
  <c r="I551" i="1" s="1"/>
  <c r="F552" i="1" s="1"/>
  <c r="G552" i="1" s="1"/>
  <c r="H552" i="1" l="1"/>
  <c r="I552" i="1" s="1"/>
  <c r="F553" i="1" s="1"/>
  <c r="G553" i="1" s="1"/>
  <c r="H553" i="1" s="1"/>
  <c r="I553" i="1" s="1"/>
  <c r="F554" i="1" s="1"/>
  <c r="G554" i="1" s="1"/>
  <c r="H554" i="1" s="1"/>
  <c r="I554" i="1" s="1"/>
  <c r="F555" i="1" s="1"/>
  <c r="G555" i="1" s="1"/>
  <c r="H555" i="1" s="1"/>
  <c r="I555" i="1" s="1"/>
  <c r="F556" i="1" s="1"/>
  <c r="G556" i="1" s="1"/>
  <c r="H556" i="1" s="1"/>
  <c r="I556" i="1" s="1"/>
  <c r="F557" i="1" s="1"/>
  <c r="G557" i="1" s="1"/>
  <c r="H557" i="1" s="1"/>
  <c r="I557" i="1" s="1"/>
  <c r="F558" i="1" s="1"/>
  <c r="G558" i="1" s="1"/>
  <c r="H558" i="1" l="1"/>
  <c r="I558" i="1"/>
  <c r="F559" i="1" s="1"/>
  <c r="G559" i="1" s="1"/>
  <c r="H559" i="1" s="1"/>
  <c r="I559" i="1" s="1"/>
  <c r="F560" i="1" s="1"/>
  <c r="G560" i="1" s="1"/>
  <c r="H560" i="1" l="1"/>
  <c r="I560" i="1"/>
  <c r="F561" i="1" s="1"/>
  <c r="G561" i="1" s="1"/>
  <c r="H561" i="1" s="1"/>
  <c r="I561" i="1" s="1"/>
  <c r="F562" i="1" s="1"/>
  <c r="G562" i="1" s="1"/>
  <c r="H562" i="1" l="1"/>
  <c r="I562" i="1" s="1"/>
  <c r="F563" i="1" s="1"/>
  <c r="G563" i="1" s="1"/>
  <c r="H563" i="1" s="1"/>
  <c r="I563" i="1" s="1"/>
  <c r="F564" i="1" s="1"/>
  <c r="G564" i="1" s="1"/>
  <c r="H564" i="1" l="1"/>
  <c r="I564" i="1" s="1"/>
  <c r="F565" i="1" s="1"/>
  <c r="G565" i="1" s="1"/>
  <c r="H565" i="1" s="1"/>
  <c r="I565" i="1" s="1"/>
  <c r="F566" i="1" s="1"/>
  <c r="G566" i="1" s="1"/>
  <c r="H566" i="1" l="1"/>
  <c r="I566" i="1"/>
  <c r="F567" i="1" s="1"/>
  <c r="G567" i="1" s="1"/>
  <c r="H567" i="1" s="1"/>
  <c r="I567" i="1" s="1"/>
  <c r="F568" i="1" s="1"/>
  <c r="G568" i="1" s="1"/>
  <c r="H568" i="1" l="1"/>
  <c r="I568" i="1" s="1"/>
  <c r="F569" i="1" s="1"/>
  <c r="G569" i="1" s="1"/>
  <c r="H569" i="1" s="1"/>
  <c r="I569" i="1" s="1"/>
  <c r="F570" i="1" s="1"/>
  <c r="G570" i="1" s="1"/>
  <c r="H570" i="1" s="1"/>
  <c r="I570" i="1" s="1"/>
  <c r="F571" i="1" s="1"/>
  <c r="G571" i="1" s="1"/>
  <c r="H571" i="1" s="1"/>
  <c r="I571" i="1" s="1"/>
  <c r="F572" i="1" s="1"/>
  <c r="G572" i="1" s="1"/>
  <c r="H572" i="1" s="1"/>
  <c r="I572" i="1" s="1"/>
  <c r="F573" i="1" s="1"/>
  <c r="G573" i="1" s="1"/>
  <c r="H573" i="1" s="1"/>
  <c r="I573" i="1" s="1"/>
  <c r="F574" i="1" s="1"/>
  <c r="G574" i="1" s="1"/>
  <c r="H574" i="1" l="1"/>
  <c r="I574" i="1" s="1"/>
  <c r="F575" i="1" s="1"/>
  <c r="G575" i="1" s="1"/>
  <c r="H575" i="1" s="1"/>
  <c r="I575" i="1" s="1"/>
  <c r="F576" i="1" s="1"/>
  <c r="G576" i="1" s="1"/>
  <c r="H576" i="1" s="1"/>
  <c r="I576" i="1" s="1"/>
  <c r="F577" i="1" s="1"/>
  <c r="G577" i="1" s="1"/>
  <c r="H577" i="1" s="1"/>
  <c r="I577" i="1" s="1"/>
  <c r="F578" i="1" s="1"/>
  <c r="G578" i="1" s="1"/>
  <c r="H578" i="1" l="1"/>
  <c r="I578" i="1"/>
  <c r="F579" i="1" s="1"/>
  <c r="G579" i="1" s="1"/>
  <c r="H579" i="1" s="1"/>
  <c r="I579" i="1" s="1"/>
  <c r="F580" i="1" s="1"/>
  <c r="G580" i="1" s="1"/>
  <c r="H580" i="1" l="1"/>
  <c r="I580" i="1" s="1"/>
  <c r="F581" i="1" s="1"/>
  <c r="G581" i="1" s="1"/>
  <c r="H581" i="1" s="1"/>
  <c r="I581" i="1" s="1"/>
  <c r="F582" i="1" s="1"/>
  <c r="G582" i="1" s="1"/>
  <c r="H582" i="1" s="1"/>
  <c r="I582" i="1" s="1"/>
  <c r="F583" i="1" s="1"/>
  <c r="G583" i="1" s="1"/>
  <c r="H583" i="1" l="1"/>
  <c r="I583" i="1"/>
  <c r="F584" i="1" s="1"/>
  <c r="G584" i="1" s="1"/>
  <c r="H584" i="1" s="1"/>
  <c r="I584" i="1" s="1"/>
  <c r="F585" i="1" s="1"/>
  <c r="G585" i="1" s="1"/>
  <c r="H585" i="1" s="1"/>
  <c r="I585" i="1" s="1"/>
  <c r="F586" i="1" s="1"/>
  <c r="G586" i="1" s="1"/>
  <c r="H586" i="1" s="1"/>
  <c r="I586" i="1" s="1"/>
  <c r="F587" i="1" s="1"/>
  <c r="G587" i="1" s="1"/>
  <c r="H587" i="1" s="1"/>
  <c r="I587" i="1" s="1"/>
  <c r="F588" i="1" s="1"/>
  <c r="G588" i="1" s="1"/>
  <c r="H588" i="1" l="1"/>
  <c r="I588" i="1"/>
  <c r="F589" i="1" s="1"/>
  <c r="G589" i="1" s="1"/>
  <c r="H589" i="1" s="1"/>
  <c r="I589" i="1" s="1"/>
  <c r="F590" i="1" s="1"/>
  <c r="G590" i="1" s="1"/>
  <c r="H590" i="1" l="1"/>
  <c r="I590" i="1" s="1"/>
  <c r="F591" i="1" s="1"/>
  <c r="G591" i="1" s="1"/>
  <c r="H591" i="1" s="1"/>
  <c r="I591" i="1" s="1"/>
  <c r="F592" i="1" s="1"/>
  <c r="G592" i="1" s="1"/>
  <c r="H592" i="1" l="1"/>
  <c r="I592" i="1" s="1"/>
  <c r="F593" i="1" s="1"/>
  <c r="G593" i="1" s="1"/>
  <c r="H593" i="1" s="1"/>
  <c r="I593" i="1" s="1"/>
  <c r="F594" i="1" s="1"/>
  <c r="G594" i="1" s="1"/>
  <c r="H594" i="1" l="1"/>
  <c r="I594" i="1" s="1"/>
  <c r="F595" i="1" s="1"/>
  <c r="G595" i="1" s="1"/>
  <c r="H595" i="1" s="1"/>
  <c r="I595" i="1" s="1"/>
  <c r="F596" i="1" s="1"/>
  <c r="G596" i="1" s="1"/>
  <c r="H596" i="1" l="1"/>
  <c r="I596" i="1" s="1"/>
  <c r="F597" i="1" s="1"/>
  <c r="G597" i="1" s="1"/>
  <c r="H597" i="1" s="1"/>
  <c r="I597" i="1" s="1"/>
  <c r="F598" i="1" s="1"/>
  <c r="G598" i="1" s="1"/>
  <c r="H598" i="1" l="1"/>
  <c r="I598" i="1" s="1"/>
  <c r="F599" i="1" s="1"/>
  <c r="G599" i="1" s="1"/>
  <c r="H599" i="1" s="1"/>
  <c r="I599" i="1" s="1"/>
  <c r="F600" i="1" s="1"/>
  <c r="G600" i="1" s="1"/>
  <c r="H600" i="1" l="1"/>
  <c r="I600" i="1" s="1"/>
  <c r="F601" i="1" s="1"/>
  <c r="G601" i="1" s="1"/>
  <c r="H601" i="1" s="1"/>
  <c r="I601" i="1" s="1"/>
  <c r="F602" i="1" s="1"/>
  <c r="G602" i="1" s="1"/>
  <c r="H602" i="1" s="1"/>
  <c r="I602" i="1" s="1"/>
  <c r="F603" i="1" s="1"/>
  <c r="G603" i="1" s="1"/>
  <c r="H603" i="1" s="1"/>
  <c r="I603" i="1" s="1"/>
  <c r="F604" i="1" s="1"/>
  <c r="G604" i="1" s="1"/>
  <c r="H604" i="1" s="1"/>
  <c r="I604" i="1" s="1"/>
  <c r="F605" i="1" s="1"/>
  <c r="G605" i="1" s="1"/>
  <c r="H605" i="1" s="1"/>
  <c r="I605" i="1" s="1"/>
  <c r="F606" i="1" s="1"/>
  <c r="G606" i="1" s="1"/>
  <c r="H606" i="1" s="1"/>
  <c r="I606" i="1" s="1"/>
  <c r="F607" i="1" s="1"/>
  <c r="G607" i="1" s="1"/>
  <c r="H607" i="1" s="1"/>
  <c r="I607" i="1" s="1"/>
  <c r="F608" i="1" s="1"/>
  <c r="G608" i="1" s="1"/>
  <c r="H608" i="1" l="1"/>
  <c r="I608" i="1" s="1"/>
  <c r="F609" i="1" s="1"/>
  <c r="G609" i="1" s="1"/>
  <c r="H609" i="1" s="1"/>
  <c r="I609" i="1" s="1"/>
  <c r="F610" i="1" s="1"/>
  <c r="G610" i="1" s="1"/>
  <c r="H610" i="1" s="1"/>
  <c r="I610" i="1" s="1"/>
  <c r="F611" i="1" s="1"/>
  <c r="G611" i="1" s="1"/>
  <c r="H611" i="1" s="1"/>
  <c r="I611" i="1" s="1"/>
  <c r="F612" i="1" s="1"/>
  <c r="G612" i="1" s="1"/>
  <c r="H612" i="1" l="1"/>
  <c r="I612" i="1" s="1"/>
  <c r="F613" i="1" s="1"/>
  <c r="G613" i="1" s="1"/>
  <c r="H613" i="1" l="1"/>
  <c r="I613" i="1" s="1"/>
  <c r="F614" i="1" s="1"/>
  <c r="G614" i="1" s="1"/>
  <c r="H614" i="1" l="1"/>
  <c r="I614" i="1" s="1"/>
  <c r="F615" i="1" s="1"/>
  <c r="G615" i="1" s="1"/>
  <c r="H615" i="1" s="1"/>
  <c r="I615" i="1" s="1"/>
  <c r="F616" i="1" s="1"/>
  <c r="G616" i="1" s="1"/>
  <c r="H616" i="1" s="1"/>
  <c r="I616" i="1" s="1"/>
  <c r="F617" i="1" s="1"/>
  <c r="G617" i="1" s="1"/>
  <c r="H617" i="1" s="1"/>
  <c r="I617" i="1" s="1"/>
  <c r="F618" i="1" s="1"/>
  <c r="G618" i="1" s="1"/>
  <c r="H618" i="1" s="1"/>
  <c r="I618" i="1" s="1"/>
  <c r="F619" i="1" s="1"/>
  <c r="G619" i="1" s="1"/>
  <c r="H619" i="1" s="1"/>
  <c r="I619" i="1" s="1"/>
  <c r="F620" i="1" s="1"/>
  <c r="G620" i="1" s="1"/>
  <c r="H620" i="1" s="1"/>
  <c r="I620" i="1" s="1"/>
  <c r="F621" i="1" s="1"/>
  <c r="G621" i="1" s="1"/>
  <c r="H621" i="1" s="1"/>
  <c r="I621" i="1" s="1"/>
  <c r="F622" i="1" s="1"/>
  <c r="G622" i="1" s="1"/>
  <c r="H622" i="1" s="1"/>
  <c r="I622" i="1" s="1"/>
  <c r="F623" i="1" s="1"/>
  <c r="G623" i="1" s="1"/>
  <c r="H623" i="1" s="1"/>
  <c r="I623" i="1" s="1"/>
  <c r="F624" i="1" s="1"/>
  <c r="G624" i="1" s="1"/>
  <c r="H624" i="1" l="1"/>
  <c r="I624" i="1"/>
  <c r="F625" i="1" s="1"/>
  <c r="G625" i="1" s="1"/>
  <c r="H625" i="1" s="1"/>
  <c r="I625" i="1" s="1"/>
  <c r="F626" i="1" s="1"/>
  <c r="G626" i="1" s="1"/>
  <c r="H626" i="1" l="1"/>
  <c r="I626" i="1" s="1"/>
  <c r="F627" i="1" s="1"/>
  <c r="G627" i="1" s="1"/>
  <c r="H627" i="1" s="1"/>
  <c r="I627" i="1" s="1"/>
  <c r="F628" i="1" s="1"/>
  <c r="G628" i="1" s="1"/>
  <c r="H628" i="1" l="1"/>
  <c r="I628" i="1" s="1"/>
  <c r="F629" i="1" s="1"/>
  <c r="G629" i="1" s="1"/>
  <c r="H629" i="1" s="1"/>
  <c r="I629" i="1" s="1"/>
  <c r="F630" i="1" s="1"/>
  <c r="G630" i="1" s="1"/>
  <c r="H630" i="1" l="1"/>
  <c r="I630" i="1" s="1"/>
  <c r="F631" i="1" s="1"/>
  <c r="G631" i="1" s="1"/>
  <c r="H631" i="1" s="1"/>
  <c r="I631" i="1" s="1"/>
  <c r="F632" i="1" s="1"/>
  <c r="G632" i="1" s="1"/>
  <c r="H632" i="1" l="1"/>
  <c r="I632" i="1"/>
  <c r="F633" i="1" s="1"/>
  <c r="G633" i="1" s="1"/>
  <c r="H633" i="1" s="1"/>
  <c r="I633" i="1" s="1"/>
  <c r="F634" i="1" s="1"/>
  <c r="G634" i="1" s="1"/>
  <c r="H634" i="1" s="1"/>
  <c r="I634" i="1" s="1"/>
  <c r="F635" i="1" s="1"/>
  <c r="G635" i="1" s="1"/>
  <c r="H635" i="1" s="1"/>
  <c r="I635" i="1" s="1"/>
  <c r="F636" i="1" s="1"/>
  <c r="G636" i="1" s="1"/>
  <c r="H636" i="1" s="1"/>
  <c r="I636" i="1" s="1"/>
  <c r="F637" i="1" s="1"/>
  <c r="G637" i="1" s="1"/>
  <c r="H637" i="1" s="1"/>
  <c r="I637" i="1" s="1"/>
  <c r="F638" i="1" s="1"/>
  <c r="G638" i="1" s="1"/>
  <c r="H638" i="1" s="1"/>
  <c r="I638" i="1" s="1"/>
  <c r="F639" i="1" s="1"/>
  <c r="G639" i="1" s="1"/>
  <c r="H639" i="1" s="1"/>
  <c r="I639" i="1" s="1"/>
  <c r="F640" i="1" s="1"/>
  <c r="G640" i="1" s="1"/>
  <c r="H640" i="1" l="1"/>
  <c r="I640" i="1" s="1"/>
  <c r="F641" i="1" s="1"/>
  <c r="G641" i="1" s="1"/>
  <c r="H641" i="1" s="1"/>
  <c r="I641" i="1" s="1"/>
  <c r="F642" i="1" s="1"/>
  <c r="G642" i="1" s="1"/>
  <c r="H642" i="1" l="1"/>
  <c r="I642" i="1" s="1"/>
  <c r="F643" i="1" s="1"/>
  <c r="G643" i="1" s="1"/>
  <c r="H643" i="1" s="1"/>
  <c r="I643" i="1" s="1"/>
  <c r="F644" i="1" s="1"/>
  <c r="G644" i="1" s="1"/>
  <c r="H644" i="1" l="1"/>
  <c r="I644" i="1" s="1"/>
  <c r="F645" i="1" s="1"/>
  <c r="G645" i="1" s="1"/>
  <c r="H645" i="1" s="1"/>
  <c r="I645" i="1" s="1"/>
  <c r="F646" i="1" s="1"/>
  <c r="G646" i="1" s="1"/>
  <c r="H646" i="1" l="1"/>
  <c r="I646" i="1" s="1"/>
  <c r="F647" i="1" s="1"/>
  <c r="G647" i="1" s="1"/>
  <c r="H647" i="1" s="1"/>
  <c r="I647" i="1" s="1"/>
  <c r="F648" i="1" s="1"/>
  <c r="G648" i="1" s="1"/>
  <c r="H648" i="1" l="1"/>
  <c r="I648" i="1" s="1"/>
  <c r="F649" i="1" s="1"/>
  <c r="G649" i="1" s="1"/>
  <c r="H649" i="1" s="1"/>
  <c r="I649" i="1" s="1"/>
  <c r="F650" i="1" s="1"/>
  <c r="G650" i="1" s="1"/>
  <c r="H650" i="1" l="1"/>
  <c r="I650" i="1"/>
  <c r="F651" i="1" s="1"/>
  <c r="G651" i="1" s="1"/>
  <c r="H651" i="1" s="1"/>
  <c r="I651" i="1" s="1"/>
  <c r="F652" i="1" s="1"/>
  <c r="G652" i="1" s="1"/>
  <c r="H652" i="1" s="1"/>
  <c r="I652" i="1" s="1"/>
  <c r="F653" i="1" s="1"/>
  <c r="G653" i="1" s="1"/>
  <c r="H653" i="1" s="1"/>
  <c r="I653" i="1" s="1"/>
  <c r="F654" i="1" s="1"/>
  <c r="G654" i="1" s="1"/>
  <c r="H654" i="1" s="1"/>
  <c r="I654" i="1" s="1"/>
  <c r="F655" i="1" s="1"/>
  <c r="G655" i="1" s="1"/>
  <c r="H655" i="1" s="1"/>
  <c r="I655" i="1" s="1"/>
  <c r="F656" i="1" s="1"/>
  <c r="G656" i="1" s="1"/>
  <c r="H656" i="1" l="1"/>
  <c r="I656" i="1"/>
  <c r="F657" i="1" s="1"/>
  <c r="G657" i="1" s="1"/>
  <c r="H657" i="1" s="1"/>
  <c r="I657" i="1" s="1"/>
  <c r="F658" i="1" s="1"/>
  <c r="G658" i="1" s="1"/>
  <c r="H658" i="1" l="1"/>
  <c r="I658" i="1" s="1"/>
  <c r="F659" i="1" s="1"/>
  <c r="G659" i="1" s="1"/>
  <c r="H659" i="1" s="1"/>
  <c r="I659" i="1" s="1"/>
  <c r="F660" i="1" s="1"/>
  <c r="G660" i="1" s="1"/>
  <c r="H660" i="1" l="1"/>
  <c r="I660" i="1" s="1"/>
  <c r="F661" i="1" s="1"/>
  <c r="G661" i="1" s="1"/>
  <c r="H661" i="1" s="1"/>
  <c r="I661" i="1" s="1"/>
  <c r="F662" i="1" s="1"/>
  <c r="G662" i="1" s="1"/>
  <c r="H662" i="1" s="1"/>
  <c r="I662" i="1" s="1"/>
  <c r="F663" i="1" s="1"/>
  <c r="G663" i="1" s="1"/>
  <c r="H663" i="1" s="1"/>
  <c r="I663" i="1" s="1"/>
  <c r="F664" i="1" s="1"/>
  <c r="G664" i="1" s="1"/>
  <c r="H664" i="1" l="1"/>
  <c r="I664" i="1" s="1"/>
  <c r="F665" i="1" s="1"/>
  <c r="G665" i="1" s="1"/>
  <c r="H665" i="1" s="1"/>
  <c r="I665" i="1" s="1"/>
  <c r="F666" i="1" s="1"/>
  <c r="G666" i="1" s="1"/>
  <c r="H666" i="1" l="1"/>
  <c r="I666" i="1" s="1"/>
  <c r="F667" i="1" s="1"/>
  <c r="G667" i="1" s="1"/>
  <c r="H667" i="1" s="1"/>
  <c r="I667" i="1" s="1"/>
  <c r="F668" i="1" s="1"/>
  <c r="G668" i="1" s="1"/>
  <c r="H668" i="1" s="1"/>
  <c r="I668" i="1" s="1"/>
  <c r="F669" i="1" s="1"/>
  <c r="G669" i="1" s="1"/>
  <c r="H669" i="1" s="1"/>
  <c r="I669" i="1" s="1"/>
  <c r="F670" i="1" s="1"/>
  <c r="G670" i="1" s="1"/>
  <c r="H670" i="1" l="1"/>
  <c r="I670" i="1"/>
  <c r="F671" i="1" s="1"/>
  <c r="G671" i="1" s="1"/>
  <c r="H671" i="1" s="1"/>
  <c r="I671" i="1" s="1"/>
  <c r="F672" i="1" s="1"/>
  <c r="G672" i="1" s="1"/>
  <c r="H672" i="1" l="1"/>
  <c r="I672" i="1" s="1"/>
  <c r="F673" i="1" s="1"/>
  <c r="G673" i="1" s="1"/>
  <c r="H673" i="1" s="1"/>
  <c r="I673" i="1" s="1"/>
  <c r="F674" i="1" s="1"/>
  <c r="G674" i="1" s="1"/>
  <c r="H674" i="1" l="1"/>
  <c r="I674" i="1" s="1"/>
  <c r="F675" i="1" s="1"/>
  <c r="G675" i="1" s="1"/>
  <c r="H675" i="1" s="1"/>
  <c r="I675" i="1" s="1"/>
  <c r="F676" i="1" s="1"/>
  <c r="G676" i="1" s="1"/>
  <c r="H676" i="1" l="1"/>
  <c r="I676" i="1" s="1"/>
  <c r="F677" i="1" s="1"/>
  <c r="G677" i="1" s="1"/>
  <c r="H677" i="1" l="1"/>
  <c r="I677" i="1"/>
  <c r="F678" i="1" s="1"/>
  <c r="G678" i="1" s="1"/>
  <c r="H678" i="1" s="1"/>
  <c r="I678" i="1" s="1"/>
  <c r="F679" i="1" s="1"/>
  <c r="G679" i="1" s="1"/>
  <c r="H679" i="1" l="1"/>
  <c r="I679" i="1" s="1"/>
  <c r="F680" i="1" s="1"/>
  <c r="G680" i="1" s="1"/>
  <c r="H680" i="1" s="1"/>
  <c r="I680" i="1" s="1"/>
  <c r="F681" i="1" s="1"/>
  <c r="G681" i="1" s="1"/>
  <c r="H681" i="1" l="1"/>
  <c r="I681" i="1" s="1"/>
  <c r="F682" i="1" s="1"/>
  <c r="G682" i="1" s="1"/>
  <c r="H682" i="1" s="1"/>
  <c r="I682" i="1" s="1"/>
  <c r="F683" i="1" s="1"/>
  <c r="G683" i="1" s="1"/>
  <c r="H683" i="1" l="1"/>
  <c r="I683" i="1"/>
  <c r="F684" i="1" s="1"/>
  <c r="G684" i="1" s="1"/>
  <c r="H684" i="1" s="1"/>
  <c r="I684" i="1" s="1"/>
  <c r="F685" i="1" s="1"/>
  <c r="G685" i="1" s="1"/>
  <c r="H685" i="1" l="1"/>
  <c r="I685" i="1"/>
  <c r="F686" i="1" s="1"/>
  <c r="G686" i="1" s="1"/>
  <c r="H686" i="1" s="1"/>
  <c r="I686" i="1" s="1"/>
  <c r="F687" i="1" s="1"/>
  <c r="G687" i="1" s="1"/>
  <c r="H687" i="1" s="1"/>
  <c r="I687" i="1" s="1"/>
  <c r="F688" i="1" s="1"/>
  <c r="G688" i="1" s="1"/>
  <c r="H688" i="1" s="1"/>
  <c r="I688" i="1" s="1"/>
  <c r="F689" i="1" s="1"/>
  <c r="G689" i="1" s="1"/>
  <c r="H689" i="1" s="1"/>
  <c r="I689" i="1" s="1"/>
  <c r="F690" i="1" s="1"/>
  <c r="G690" i="1" s="1"/>
  <c r="H690" i="1" s="1"/>
  <c r="I690" i="1" s="1"/>
  <c r="F691" i="1" s="1"/>
  <c r="G691" i="1" s="1"/>
  <c r="H691" i="1" l="1"/>
  <c r="I691" i="1"/>
  <c r="F692" i="1" s="1"/>
  <c r="G692" i="1" s="1"/>
  <c r="H692" i="1" s="1"/>
  <c r="I692" i="1" s="1"/>
  <c r="F693" i="1" s="1"/>
  <c r="G693" i="1" s="1"/>
  <c r="H693" i="1" l="1"/>
  <c r="I693" i="1" s="1"/>
  <c r="F694" i="1" s="1"/>
  <c r="G694" i="1" s="1"/>
  <c r="H694" i="1" s="1"/>
  <c r="I694" i="1" s="1"/>
  <c r="F695" i="1" s="1"/>
  <c r="G695" i="1" s="1"/>
  <c r="H695" i="1" l="1"/>
  <c r="I695" i="1"/>
  <c r="F696" i="1" s="1"/>
  <c r="G696" i="1" s="1"/>
  <c r="H696" i="1" s="1"/>
  <c r="I696" i="1" s="1"/>
  <c r="F697" i="1" s="1"/>
  <c r="G697" i="1" s="1"/>
  <c r="H697" i="1" l="1"/>
  <c r="I697" i="1"/>
  <c r="F698" i="1" s="1"/>
  <c r="G698" i="1" s="1"/>
  <c r="H698" i="1" s="1"/>
  <c r="I698" i="1" s="1"/>
  <c r="F699" i="1" s="1"/>
  <c r="G699" i="1" s="1"/>
  <c r="H699" i="1" l="1"/>
  <c r="I699" i="1"/>
  <c r="F700" i="1" s="1"/>
  <c r="G700" i="1" s="1"/>
  <c r="H700" i="1" s="1"/>
  <c r="I700" i="1" s="1"/>
  <c r="F701" i="1" s="1"/>
  <c r="G701" i="1" s="1"/>
  <c r="H701" i="1" l="1"/>
  <c r="I701" i="1" s="1"/>
  <c r="F702" i="1" s="1"/>
  <c r="G702" i="1" s="1"/>
  <c r="H702" i="1" l="1"/>
  <c r="I702" i="1"/>
  <c r="F703" i="1" s="1"/>
  <c r="G703" i="1" s="1"/>
  <c r="H703" i="1" l="1"/>
  <c r="I703" i="1" s="1"/>
  <c r="F704" i="1" s="1"/>
  <c r="G704" i="1" s="1"/>
  <c r="H704" i="1" s="1"/>
  <c r="I704" i="1" s="1"/>
  <c r="F705" i="1" s="1"/>
  <c r="G705" i="1" s="1"/>
  <c r="H705" i="1" l="1"/>
  <c r="I705" i="1" s="1"/>
  <c r="F706" i="1" s="1"/>
  <c r="G706" i="1" s="1"/>
  <c r="H706" i="1" s="1"/>
  <c r="I706" i="1" s="1"/>
  <c r="F707" i="1" s="1"/>
  <c r="G707" i="1" s="1"/>
  <c r="H707" i="1" l="1"/>
  <c r="I707" i="1" s="1"/>
  <c r="F708" i="1" s="1"/>
  <c r="G708" i="1" s="1"/>
  <c r="H708" i="1" s="1"/>
  <c r="I708" i="1" s="1"/>
  <c r="F709" i="1" s="1"/>
  <c r="G709" i="1" s="1"/>
  <c r="H709" i="1" l="1"/>
  <c r="I709" i="1" s="1"/>
  <c r="F710" i="1" s="1"/>
  <c r="G710" i="1" s="1"/>
  <c r="H710" i="1" s="1"/>
  <c r="I710" i="1" s="1"/>
  <c r="F711" i="1" s="1"/>
  <c r="G711" i="1" s="1"/>
  <c r="H711" i="1" l="1"/>
  <c r="I711" i="1" s="1"/>
  <c r="F712" i="1" s="1"/>
  <c r="G712" i="1" s="1"/>
  <c r="H712" i="1" s="1"/>
  <c r="I712" i="1" s="1"/>
  <c r="F713" i="1" s="1"/>
  <c r="G713" i="1" s="1"/>
  <c r="H713" i="1" l="1"/>
  <c r="I713" i="1"/>
  <c r="F714" i="1" s="1"/>
  <c r="G714" i="1" s="1"/>
  <c r="H714" i="1" s="1"/>
  <c r="I714" i="1" s="1"/>
  <c r="F715" i="1" s="1"/>
  <c r="G715" i="1" s="1"/>
  <c r="H715" i="1" l="1"/>
  <c r="I715" i="1" s="1"/>
  <c r="F716" i="1" s="1"/>
  <c r="G716" i="1" s="1"/>
  <c r="H716" i="1" s="1"/>
  <c r="I716" i="1" s="1"/>
  <c r="F717" i="1" s="1"/>
  <c r="G717" i="1" s="1"/>
  <c r="H717" i="1" l="1"/>
  <c r="I717" i="1" s="1"/>
  <c r="F718" i="1" s="1"/>
  <c r="G718" i="1" s="1"/>
  <c r="H718" i="1" s="1"/>
  <c r="I718" i="1" s="1"/>
  <c r="F719" i="1" s="1"/>
  <c r="G719" i="1" s="1"/>
  <c r="H719" i="1" l="1"/>
  <c r="I719" i="1"/>
  <c r="F720" i="1" s="1"/>
  <c r="G720" i="1" s="1"/>
  <c r="H720" i="1" s="1"/>
  <c r="I720" i="1" s="1"/>
  <c r="F721" i="1" s="1"/>
  <c r="G721" i="1" s="1"/>
  <c r="H721" i="1" l="1"/>
  <c r="I721" i="1"/>
  <c r="F722" i="1" s="1"/>
  <c r="G722" i="1" s="1"/>
  <c r="H722" i="1" s="1"/>
  <c r="I722" i="1" s="1"/>
  <c r="F723" i="1" s="1"/>
  <c r="G723" i="1" s="1"/>
  <c r="H723" i="1" l="1"/>
  <c r="I723" i="1" s="1"/>
  <c r="F724" i="1" s="1"/>
  <c r="G724" i="1" s="1"/>
  <c r="H724" i="1" s="1"/>
  <c r="I724" i="1" s="1"/>
  <c r="F725" i="1" s="1"/>
  <c r="G725" i="1" s="1"/>
  <c r="H725" i="1" l="1"/>
  <c r="I725" i="1"/>
  <c r="F726" i="1" s="1"/>
  <c r="G726" i="1" s="1"/>
  <c r="H726" i="1" s="1"/>
  <c r="I726" i="1" s="1"/>
  <c r="F727" i="1" s="1"/>
  <c r="G727" i="1" s="1"/>
  <c r="H727" i="1" l="1"/>
  <c r="I727" i="1"/>
  <c r="F728" i="1" s="1"/>
  <c r="G728" i="1" s="1"/>
  <c r="H728" i="1" s="1"/>
  <c r="I728" i="1" s="1"/>
  <c r="F729" i="1" s="1"/>
  <c r="G729" i="1" s="1"/>
  <c r="H729" i="1" l="1"/>
  <c r="I729" i="1" s="1"/>
  <c r="F730" i="1" s="1"/>
  <c r="G730" i="1" s="1"/>
  <c r="H730" i="1" s="1"/>
  <c r="I730" i="1" s="1"/>
  <c r="F731" i="1" s="1"/>
  <c r="G731" i="1" s="1"/>
  <c r="H731" i="1" l="1"/>
  <c r="I731" i="1" s="1"/>
  <c r="F732" i="1" s="1"/>
  <c r="G732" i="1" s="1"/>
  <c r="H732" i="1" s="1"/>
  <c r="I732" i="1" s="1"/>
  <c r="F733" i="1" s="1"/>
  <c r="G733" i="1" s="1"/>
  <c r="H733" i="1" l="1"/>
  <c r="I733" i="1" s="1"/>
  <c r="F734" i="1" s="1"/>
  <c r="G734" i="1" s="1"/>
  <c r="H734" i="1" s="1"/>
  <c r="I734" i="1" s="1"/>
  <c r="F735" i="1" s="1"/>
  <c r="G735" i="1" s="1"/>
  <c r="H735" i="1" l="1"/>
  <c r="I735" i="1"/>
</calcChain>
</file>

<file path=xl/sharedStrings.xml><?xml version="1.0" encoding="utf-8"?>
<sst xmlns="http://schemas.openxmlformats.org/spreadsheetml/2006/main" count="21" uniqueCount="21">
  <si>
    <t>Date</t>
  </si>
  <si>
    <t>Discount Rate</t>
  </si>
  <si>
    <t>Payment</t>
  </si>
  <si>
    <t>Lease Liability Opening Balance</t>
  </si>
  <si>
    <t>Daily Discount Rate</t>
  </si>
  <si>
    <t>Lease Liability after Pmt</t>
  </si>
  <si>
    <t>Interest</t>
  </si>
  <si>
    <t>Lease Liability Closing Balance</t>
  </si>
  <si>
    <t>Right-of-Use Asset Opening Balance</t>
  </si>
  <si>
    <t>Depreciation Expense</t>
  </si>
  <si>
    <t>Right-of-Use Closing Balance</t>
  </si>
  <si>
    <t>Day</t>
  </si>
  <si>
    <t>Month</t>
  </si>
  <si>
    <t>Year</t>
  </si>
  <si>
    <t>Row Labels</t>
  </si>
  <si>
    <t>Grand Total</t>
  </si>
  <si>
    <t>Sum of Payment</t>
  </si>
  <si>
    <t>Sum of Interest</t>
  </si>
  <si>
    <t>Sum of Depreciation Expense</t>
  </si>
  <si>
    <t>Cash value of the lease</t>
  </si>
  <si>
    <t>Daily cash value of the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</si>
</sst>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44" fontId="0" fillId="0" borderId="0" xfId="1" applyFont="1"/>
    <xf numFmtId="10" fontId="0" fillId="0" borderId="0" xfId="0" applyNumberFormat="1"/>
    <xf numFmtId="0" fontId="0" fillId="0" borderId="0" xfId="1" applyNumberFormat="1" applyFon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erre van Dalen" refreshedDate="45826.627319328705" createdVersion="8" refreshedVersion="8" minRefreshableVersion="3" recordCount="730" xr:uid="{761FAD68-EC6F-41A0-A18F-01E7093C96A0}">
  <cacheSource type="worksheet">
    <worksheetSource ref="A5:L735" sheet="Sheet1"/>
  </cacheSource>
  <cacheFields count="12">
    <cacheField name="Date" numFmtId="14">
      <sharedItems containsSemiMixedTypes="0" containsNonDate="0" containsDate="1" containsString="0" minDate="2025-07-01T00:00:00" maxDate="2027-07-01T00:00:00"/>
    </cacheField>
    <cacheField name="Day" numFmtId="0">
      <sharedItems containsSemiMixedTypes="0" containsString="0" containsNumber="1" containsInteger="1" minValue="1" maxValue="31"/>
    </cacheField>
    <cacheField name="Month" numFmtId="0">
      <sharedItems containsSemiMixedTypes="0" containsString="0" containsNumber="1" containsInteger="1" minValue="1" maxValue="12" count="12">
        <n v="7"/>
        <n v="8"/>
        <n v="9"/>
        <n v="10"/>
        <n v="11"/>
        <n v="12"/>
        <n v="1"/>
        <n v="2"/>
        <n v="3"/>
        <n v="4"/>
        <n v="5"/>
        <n v="6"/>
      </sharedItems>
    </cacheField>
    <cacheField name="Year" numFmtId="0">
      <sharedItems containsSemiMixedTypes="0" containsString="0" containsNumber="1" containsInteger="1" minValue="2025" maxValue="2028" count="4">
        <n v="2025"/>
        <n v="2026"/>
        <n v="2027"/>
        <n v="2028" u="1"/>
      </sharedItems>
    </cacheField>
    <cacheField name="Payment" numFmtId="44">
      <sharedItems containsSemiMixedTypes="0" containsString="0" containsNumber="1" containsInteger="1" minValue="0" maxValue="1500"/>
    </cacheField>
    <cacheField name="Lease Liability Opening Balance" numFmtId="44">
      <sharedItems containsSemiMixedTypes="0" containsString="0" containsNumber="1" minValue="1.2525334422563312E-9" maxValue="34443.28857564144"/>
    </cacheField>
    <cacheField name="Lease Liability after Pmt" numFmtId="44">
      <sharedItems containsSemiMixedTypes="0" containsString="0" containsNumber="1" minValue="1.2523742043413222E-9" maxValue="33069.181544882609"/>
    </cacheField>
    <cacheField name="Interest" numFmtId="44">
      <sharedItems containsSemiMixedTypes="0" containsString="0" containsNumber="1" minValue="1.5923791500896183E-13" maxValue="4.2047077478967188"/>
    </cacheField>
    <cacheField name="Lease Liability Closing Balance" numFmtId="44">
      <sharedItems containsSemiMixedTypes="0" containsString="0" containsNumber="1" minValue="1.2525334422563312E-9" maxValue="33073.386252630509"/>
    </cacheField>
    <cacheField name="Right-of-Use Asset Opening Balance" numFmtId="44">
      <sharedItems containsSemiMixedTypes="0" containsString="0" containsNumber="1" minValue="49.315068494467376" maxValue="34443.28857564144"/>
    </cacheField>
    <cacheField name="Depreciation Expense" numFmtId="44">
      <sharedItems containsSemiMixedTypes="0" containsString="0" containsNumber="1" minValue="45.110360745253963" maxValue="49.315068493150527"/>
    </cacheField>
    <cacheField name="Right-of-Use Closing Balance" numFmtId="44">
      <sharedItems containsSemiMixedTypes="0" containsString="0" containsNumber="1" minValue="1.3168488521841937E-9" maxValue="34398.1622077524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30">
  <r>
    <d v="2025-07-01T00:00:00"/>
    <n v="1"/>
    <x v="0"/>
    <x v="0"/>
    <n v="1500"/>
    <n v="34443.28857564144"/>
    <n v="32943.28857564144"/>
    <n v="4.1887006041318928"/>
    <n v="32947.477276245569"/>
    <n v="34443.28857564144"/>
    <n v="45.126367889018788"/>
    <n v="34398.162207752423"/>
  </r>
  <r>
    <d v="2025-07-02T00:00:00"/>
    <n v="2"/>
    <x v="0"/>
    <x v="0"/>
    <n v="0"/>
    <n v="32947.477276245569"/>
    <n v="32947.477276245569"/>
    <n v="4.1892331925136128"/>
    <n v="32951.666509438081"/>
    <n v="34398.162207752423"/>
    <n v="45.125835300637071"/>
    <n v="34353.036372451788"/>
  </r>
  <r>
    <d v="2025-07-03T00:00:00"/>
    <n v="3"/>
    <x v="0"/>
    <x v="0"/>
    <n v="0"/>
    <n v="32951.666509438081"/>
    <n v="32951.666509438081"/>
    <n v="4.1897658486133231"/>
    <n v="32955.856275286693"/>
    <n v="34353.036372451788"/>
    <n v="45.125302644537356"/>
    <n v="34307.911069807255"/>
  </r>
  <r>
    <d v="2025-07-04T00:00:00"/>
    <n v="4"/>
    <x v="0"/>
    <x v="0"/>
    <n v="0"/>
    <n v="32955.856275286693"/>
    <n v="32955.856275286693"/>
    <n v="4.1902985724396329"/>
    <n v="32960.04657385913"/>
    <n v="34307.911069807255"/>
    <n v="45.124769920711053"/>
    <n v="34262.786299886546"/>
  </r>
  <r>
    <d v="2025-07-05T00:00:00"/>
    <n v="5"/>
    <x v="0"/>
    <x v="0"/>
    <n v="0"/>
    <n v="32960.04657385913"/>
    <n v="32960.04657385913"/>
    <n v="4.1908313640011547"/>
    <n v="32964.237405223132"/>
    <n v="34262.786299886546"/>
    <n v="45.124237129149527"/>
    <n v="34217.662062757394"/>
  </r>
  <r>
    <d v="2025-07-06T00:00:00"/>
    <n v="6"/>
    <x v="0"/>
    <x v="0"/>
    <n v="0"/>
    <n v="32964.237405223132"/>
    <n v="32964.237405223132"/>
    <n v="4.1913642233064996"/>
    <n v="32968.428769446436"/>
    <n v="34217.662062757394"/>
    <n v="45.123704269844183"/>
    <n v="34172.538358487553"/>
  </r>
  <r>
    <d v="2025-07-07T00:00:00"/>
    <n v="7"/>
    <x v="0"/>
    <x v="0"/>
    <n v="0"/>
    <n v="32968.428769446436"/>
    <n v="32968.428769446436"/>
    <n v="4.1918971503642819"/>
    <n v="32972.620666596798"/>
    <n v="34172.538358487553"/>
    <n v="45.123171342786399"/>
    <n v="34127.415187144768"/>
  </r>
  <r>
    <d v="2025-07-08T00:00:00"/>
    <n v="8"/>
    <x v="0"/>
    <x v="0"/>
    <n v="0"/>
    <n v="32972.620666596798"/>
    <n v="32972.620666596798"/>
    <n v="4.1924301451831161"/>
    <n v="32976.813096741978"/>
    <n v="34127.415187144768"/>
    <n v="45.122638347967566"/>
    <n v="34082.292548796802"/>
  </r>
  <r>
    <d v="2025-07-09T00:00:00"/>
    <n v="9"/>
    <x v="0"/>
    <x v="0"/>
    <n v="0"/>
    <n v="32976.813096741978"/>
    <n v="32976.813096741978"/>
    <n v="4.1929632077716184"/>
    <n v="32981.006059949752"/>
    <n v="34082.292548796802"/>
    <n v="45.122105285379064"/>
    <n v="34037.170443511422"/>
  </r>
  <r>
    <d v="2025-07-10T00:00:00"/>
    <n v="10"/>
    <x v="0"/>
    <x v="0"/>
    <n v="0"/>
    <n v="32981.006059949752"/>
    <n v="32981.006059949752"/>
    <n v="4.1934963381384049"/>
    <n v="32985.199556287887"/>
    <n v="34037.170443511422"/>
    <n v="45.121572155012281"/>
    <n v="33992.048871356412"/>
  </r>
  <r>
    <d v="2025-07-11T00:00:00"/>
    <n v="11"/>
    <x v="0"/>
    <x v="0"/>
    <n v="0"/>
    <n v="32985.199556287887"/>
    <n v="32985.199556287887"/>
    <n v="4.1940295362920939"/>
    <n v="32989.393585824182"/>
    <n v="33992.048871356412"/>
    <n v="45.121038956858591"/>
    <n v="33946.927832399553"/>
  </r>
  <r>
    <d v="2025-07-12T00:00:00"/>
    <n v="12"/>
    <x v="0"/>
    <x v="0"/>
    <n v="0"/>
    <n v="32989.393585824182"/>
    <n v="32989.393585824182"/>
    <n v="4.1945628022413057"/>
    <n v="32993.588148626426"/>
    <n v="33946.927832399553"/>
    <n v="45.120505690909376"/>
    <n v="33901.807326708644"/>
  </r>
  <r>
    <d v="2025-07-13T00:00:00"/>
    <n v="13"/>
    <x v="0"/>
    <x v="0"/>
    <n v="0"/>
    <n v="32993.588148626426"/>
    <n v="32993.588148626426"/>
    <n v="4.1950961359946577"/>
    <n v="32997.783244762424"/>
    <n v="33901.807326708644"/>
    <n v="45.119972357156023"/>
    <n v="33856.687354351488"/>
  </r>
  <r>
    <d v="2025-07-14T00:00:00"/>
    <n v="14"/>
    <x v="0"/>
    <x v="0"/>
    <n v="0"/>
    <n v="32997.783244762424"/>
    <n v="32997.783244762424"/>
    <n v="4.1956295375607739"/>
    <n v="33001.978874299988"/>
    <n v="33856.687354351488"/>
    <n v="45.119438955589906"/>
    <n v="33811.567915395899"/>
  </r>
  <r>
    <d v="2025-07-15T00:00:00"/>
    <n v="15"/>
    <x v="0"/>
    <x v="0"/>
    <n v="0"/>
    <n v="33001.978874299988"/>
    <n v="33001.978874299988"/>
    <n v="4.1961630069482743"/>
    <n v="33006.175037306937"/>
    <n v="33811.567915395899"/>
    <n v="45.118905486202408"/>
    <n v="33766.449009909695"/>
  </r>
  <r>
    <d v="2025-07-16T00:00:00"/>
    <n v="16"/>
    <x v="0"/>
    <x v="0"/>
    <n v="0"/>
    <n v="33006.175037306937"/>
    <n v="33006.175037306937"/>
    <n v="4.1966965441657837"/>
    <n v="33010.371733851105"/>
    <n v="33766.449009909695"/>
    <n v="45.118371948984901"/>
    <n v="33721.330637960709"/>
  </r>
  <r>
    <d v="2025-07-17T00:00:00"/>
    <n v="17"/>
    <x v="0"/>
    <x v="0"/>
    <n v="0"/>
    <n v="33010.371733851105"/>
    <n v="33010.371733851105"/>
    <n v="4.1972301492219257"/>
    <n v="33014.568964000326"/>
    <n v="33721.330637960709"/>
    <n v="45.11783834392876"/>
    <n v="33676.212799616784"/>
  </r>
  <r>
    <d v="2025-07-18T00:00:00"/>
    <n v="18"/>
    <x v="0"/>
    <x v="0"/>
    <n v="0"/>
    <n v="33014.568964000326"/>
    <n v="33014.568964000326"/>
    <n v="4.1977638221253262"/>
    <n v="33018.766727822454"/>
    <n v="33676.212799616784"/>
    <n v="45.117304671025359"/>
    <n v="33631.095494945759"/>
  </r>
  <r>
    <d v="2025-07-19T00:00:00"/>
    <n v="19"/>
    <x v="0"/>
    <x v="0"/>
    <n v="0"/>
    <n v="33018.766727822454"/>
    <n v="33018.766727822454"/>
    <n v="4.1982975628846129"/>
    <n v="33022.96502538534"/>
    <n v="33631.095494945759"/>
    <n v="45.116770930266071"/>
    <n v="33585.978724015491"/>
  </r>
  <r>
    <d v="2025-07-20T00:00:00"/>
    <n v="20"/>
    <x v="0"/>
    <x v="0"/>
    <n v="0"/>
    <n v="33022.96502538534"/>
    <n v="33022.96502538534"/>
    <n v="4.1988313715084118"/>
    <n v="33027.163856756852"/>
    <n v="33585.978724015491"/>
    <n v="45.116237121642271"/>
    <n v="33540.86248689385"/>
  </r>
  <r>
    <d v="2025-07-21T00:00:00"/>
    <n v="21"/>
    <x v="0"/>
    <x v="0"/>
    <n v="0"/>
    <n v="33027.163856756852"/>
    <n v="33027.163856756852"/>
    <n v="4.1993652480053534"/>
    <n v="33031.36322200486"/>
    <n v="33540.86248689385"/>
    <n v="45.115703245145326"/>
    <n v="33495.746783648705"/>
  </r>
  <r>
    <d v="2025-07-22T00:00:00"/>
    <n v="22"/>
    <x v="0"/>
    <x v="0"/>
    <n v="0"/>
    <n v="33031.36322200486"/>
    <n v="33031.36322200486"/>
    <n v="4.1998991923840672"/>
    <n v="33035.563121197243"/>
    <n v="33495.746783648705"/>
    <n v="45.115169300766617"/>
    <n v="33450.631614347942"/>
  </r>
  <r>
    <d v="2025-07-23T00:00:00"/>
    <n v="23"/>
    <x v="0"/>
    <x v="0"/>
    <n v="0"/>
    <n v="33035.563121197243"/>
    <n v="33035.563121197243"/>
    <n v="4.2004332046531827"/>
    <n v="33039.763554401899"/>
    <n v="33450.631614347942"/>
    <n v="45.114635288497503"/>
    <n v="33405.516979059445"/>
  </r>
  <r>
    <d v="2025-07-24T00:00:00"/>
    <n v="24"/>
    <x v="0"/>
    <x v="0"/>
    <n v="0"/>
    <n v="33039.763554401899"/>
    <n v="33039.763554401899"/>
    <n v="4.2009672848213349"/>
    <n v="33043.964521686721"/>
    <n v="33405.516979059445"/>
    <n v="45.114101208329345"/>
    <n v="33360.402877851113"/>
  </r>
  <r>
    <d v="2025-07-25T00:00:00"/>
    <n v="25"/>
    <x v="0"/>
    <x v="0"/>
    <n v="0"/>
    <n v="33043.964521686721"/>
    <n v="33043.964521686721"/>
    <n v="4.2015014328971558"/>
    <n v="33048.166023119615"/>
    <n v="33360.402877851113"/>
    <n v="45.11356706025353"/>
    <n v="33315.28931079086"/>
  </r>
  <r>
    <d v="2025-07-26T00:00:00"/>
    <n v="26"/>
    <x v="0"/>
    <x v="0"/>
    <n v="0"/>
    <n v="33048.166023119615"/>
    <n v="33048.166023119615"/>
    <n v="4.2020356488892778"/>
    <n v="33052.368058768501"/>
    <n v="33315.28931079086"/>
    <n v="45.113032844261404"/>
    <n v="33270.176277946601"/>
  </r>
  <r>
    <d v="2025-07-27T00:00:00"/>
    <n v="27"/>
    <x v="0"/>
    <x v="0"/>
    <n v="0"/>
    <n v="33052.368058768501"/>
    <n v="33052.368058768501"/>
    <n v="4.2025699328063393"/>
    <n v="33056.570628701309"/>
    <n v="33270.176277946601"/>
    <n v="45.112498560344342"/>
    <n v="33225.063779386255"/>
  </r>
  <r>
    <d v="2025-07-28T00:00:00"/>
    <n v="28"/>
    <x v="0"/>
    <x v="0"/>
    <n v="0"/>
    <n v="33056.570628701309"/>
    <n v="33056.570628701309"/>
    <n v="4.2031042846569759"/>
    <n v="33060.773732985966"/>
    <n v="33225.063779386255"/>
    <n v="45.11196420849371"/>
    <n v="33179.951815177759"/>
  </r>
  <r>
    <d v="2025-07-29T00:00:00"/>
    <n v="29"/>
    <x v="0"/>
    <x v="0"/>
    <n v="0"/>
    <n v="33060.773732985966"/>
    <n v="33060.773732985966"/>
    <n v="4.2036387044498262"/>
    <n v="33064.977371690416"/>
    <n v="33179.951815177759"/>
    <n v="45.11142978870086"/>
    <n v="33134.840385389056"/>
  </r>
  <r>
    <d v="2025-07-30T00:00:00"/>
    <n v="30"/>
    <x v="0"/>
    <x v="0"/>
    <n v="0"/>
    <n v="33064.977371690416"/>
    <n v="33064.977371690416"/>
    <n v="4.2041731921935268"/>
    <n v="33069.181544882609"/>
    <n v="33134.840385389056"/>
    <n v="45.110895300957154"/>
    <n v="33089.729490088095"/>
  </r>
  <r>
    <d v="2025-07-31T00:00:00"/>
    <n v="31"/>
    <x v="0"/>
    <x v="0"/>
    <n v="0"/>
    <n v="33069.181544882609"/>
    <n v="33069.181544882609"/>
    <n v="4.2047077478967188"/>
    <n v="33073.386252630509"/>
    <n v="33089.729490088095"/>
    <n v="45.110360745253963"/>
    <n v="33044.619129342842"/>
  </r>
  <r>
    <d v="2025-08-01T00:00:00"/>
    <n v="1"/>
    <x v="1"/>
    <x v="0"/>
    <n v="1500"/>
    <n v="33073.386252630509"/>
    <n v="31573.386252630509"/>
    <n v="4.0145191263227717"/>
    <n v="31577.400771756831"/>
    <n v="33044.619129342842"/>
    <n v="45.300549366827909"/>
    <n v="32999.31857997601"/>
  </r>
  <r>
    <d v="2025-08-02T00:00:00"/>
    <n v="2"/>
    <x v="1"/>
    <x v="0"/>
    <n v="0"/>
    <n v="31577.400771756831"/>
    <n v="31577.400771756831"/>
    <n v="4.0150295677333521"/>
    <n v="31581.415801324565"/>
    <n v="32999.31857997601"/>
    <n v="45.300038925417333"/>
    <n v="32954.018541050595"/>
  </r>
  <r>
    <d v="2025-08-03T00:00:00"/>
    <n v="3"/>
    <x v="1"/>
    <x v="0"/>
    <n v="0"/>
    <n v="31581.415801324565"/>
    <n v="31581.415801324565"/>
    <n v="4.0155400740459619"/>
    <n v="31585.431341398613"/>
    <n v="32954.018541050595"/>
    <n v="45.299528419104718"/>
    <n v="32908.719012631489"/>
  </r>
  <r>
    <d v="2025-08-04T00:00:00"/>
    <n v="4"/>
    <x v="1"/>
    <x v="0"/>
    <n v="0"/>
    <n v="31585.431341398613"/>
    <n v="31585.431341398613"/>
    <n v="4.0160506452688516"/>
    <n v="31589.447392043883"/>
    <n v="32908.719012631489"/>
    <n v="45.299017847881828"/>
    <n v="32863.41999478361"/>
  </r>
  <r>
    <d v="2025-08-05T00:00:00"/>
    <n v="5"/>
    <x v="1"/>
    <x v="0"/>
    <n v="0"/>
    <n v="31589.447392043883"/>
    <n v="31589.447392043883"/>
    <n v="4.0165612814102749"/>
    <n v="31593.463953325292"/>
    <n v="32863.41999478361"/>
    <n v="45.298507211740407"/>
    <n v="32818.121487571872"/>
  </r>
  <r>
    <d v="2025-08-06T00:00:00"/>
    <n v="6"/>
    <x v="1"/>
    <x v="0"/>
    <n v="0"/>
    <n v="31593.463953325292"/>
    <n v="31593.463953325292"/>
    <n v="4.0170719824784866"/>
    <n v="31597.48102530777"/>
    <n v="32818.121487571872"/>
    <n v="45.297996510672199"/>
    <n v="32772.823491061201"/>
  </r>
  <r>
    <d v="2025-08-07T00:00:00"/>
    <n v="7"/>
    <x v="1"/>
    <x v="0"/>
    <n v="0"/>
    <n v="31597.48102530777"/>
    <n v="31597.48102530777"/>
    <n v="4.0175827484817415"/>
    <n v="31601.498608056252"/>
    <n v="32772.823491061201"/>
    <n v="45.29748574466894"/>
    <n v="32727.526005316533"/>
  </r>
  <r>
    <d v="2025-08-08T00:00:00"/>
    <n v="8"/>
    <x v="1"/>
    <x v="0"/>
    <n v="0"/>
    <n v="31601.498608056252"/>
    <n v="31601.498608056252"/>
    <n v="4.0180935794282959"/>
    <n v="31605.516701635679"/>
    <n v="32727.526005316533"/>
    <n v="45.296974913722387"/>
    <n v="32682.22903040281"/>
  </r>
  <r>
    <d v="2025-08-09T00:00:00"/>
    <n v="9"/>
    <x v="1"/>
    <x v="0"/>
    <n v="0"/>
    <n v="31605.516701635679"/>
    <n v="31605.516701635679"/>
    <n v="4.0186044753264074"/>
    <n v="31609.535306111007"/>
    <n v="32682.22903040281"/>
    <n v="45.296464017824277"/>
    <n v="32636.932566384985"/>
  </r>
  <r>
    <d v="2025-08-10T00:00:00"/>
    <n v="10"/>
    <x v="1"/>
    <x v="0"/>
    <n v="0"/>
    <n v="31609.535306111007"/>
    <n v="31609.535306111007"/>
    <n v="4.0191154361843351"/>
    <n v="31613.554421547193"/>
    <n v="32636.932566384985"/>
    <n v="45.295953056966347"/>
    <n v="32591.636613328017"/>
  </r>
  <r>
    <d v="2025-08-11T00:00:00"/>
    <n v="11"/>
    <x v="1"/>
    <x v="0"/>
    <n v="0"/>
    <n v="31613.554421547193"/>
    <n v="31613.554421547193"/>
    <n v="4.0196264620103381"/>
    <n v="31617.574048009203"/>
    <n v="32591.636613328017"/>
    <n v="45.295442031140347"/>
    <n v="32546.341171296877"/>
  </r>
  <r>
    <d v="2025-08-12T00:00:00"/>
    <n v="12"/>
    <x v="1"/>
    <x v="0"/>
    <n v="0"/>
    <n v="31617.574048009203"/>
    <n v="31617.574048009203"/>
    <n v="4.0201375528126775"/>
    <n v="31621.594185562015"/>
    <n v="32546.341171296877"/>
    <n v="45.294930940338006"/>
    <n v="32501.04624035654"/>
  </r>
  <r>
    <d v="2025-08-13T00:00:00"/>
    <n v="13"/>
    <x v="1"/>
    <x v="0"/>
    <n v="0"/>
    <n v="31621.594185562015"/>
    <n v="31621.594185562015"/>
    <n v="4.0206487085996132"/>
    <n v="31625.614834270615"/>
    <n v="32501.04624035654"/>
    <n v="45.294419784551067"/>
    <n v="32455.75182057199"/>
  </r>
  <r>
    <d v="2025-08-14T00:00:00"/>
    <n v="14"/>
    <x v="1"/>
    <x v="0"/>
    <n v="0"/>
    <n v="31625.614834270615"/>
    <n v="31625.614834270615"/>
    <n v="4.0211599293794107"/>
    <n v="31629.635994199994"/>
    <n v="32455.75182057199"/>
    <n v="45.293908563771275"/>
    <n v="32410.45791200822"/>
  </r>
  <r>
    <d v="2025-08-15T00:00:00"/>
    <n v="15"/>
    <x v="1"/>
    <x v="0"/>
    <n v="0"/>
    <n v="31629.635994199994"/>
    <n v="31629.635994199994"/>
    <n v="4.0216712151603318"/>
    <n v="31633.657665415154"/>
    <n v="32410.45791200822"/>
    <n v="45.293397277990351"/>
    <n v="32365.16451473023"/>
  </r>
  <r>
    <d v="2025-08-16T00:00:00"/>
    <n v="16"/>
    <x v="1"/>
    <x v="0"/>
    <n v="0"/>
    <n v="31633.657665415154"/>
    <n v="31633.657665415154"/>
    <n v="4.0221825659506409"/>
    <n v="31637.679847981104"/>
    <n v="32365.16451473023"/>
    <n v="45.292885927200039"/>
    <n v="32319.87162880303"/>
  </r>
  <r>
    <d v="2025-08-17T00:00:00"/>
    <n v="17"/>
    <x v="1"/>
    <x v="0"/>
    <n v="0"/>
    <n v="31637.679847981104"/>
    <n v="31637.679847981104"/>
    <n v="4.0226939817586063"/>
    <n v="31641.702541962863"/>
    <n v="32319.87162880303"/>
    <n v="45.292374511392076"/>
    <n v="32274.579254291639"/>
  </r>
  <r>
    <d v="2025-08-18T00:00:00"/>
    <n v="18"/>
    <x v="1"/>
    <x v="0"/>
    <n v="0"/>
    <n v="31641.702541962863"/>
    <n v="31641.702541962863"/>
    <n v="4.0232054625924922"/>
    <n v="31645.725747425455"/>
    <n v="32274.579254291639"/>
    <n v="45.29186303055819"/>
    <n v="32229.287391261081"/>
  </r>
  <r>
    <d v="2025-08-19T00:00:00"/>
    <n v="19"/>
    <x v="1"/>
    <x v="0"/>
    <n v="0"/>
    <n v="31645.725747425455"/>
    <n v="31645.725747425455"/>
    <n v="4.0237170084605687"/>
    <n v="31649.749464433917"/>
    <n v="32229.287391261081"/>
    <n v="45.291351484690111"/>
    <n v="32183.99603977639"/>
  </r>
  <r>
    <d v="2025-08-20T00:00:00"/>
    <n v="20"/>
    <x v="1"/>
    <x v="0"/>
    <n v="0"/>
    <n v="31649.749464433917"/>
    <n v="31649.749464433917"/>
    <n v="4.0242286193711037"/>
    <n v="31653.773693053288"/>
    <n v="32183.99603977639"/>
    <n v="45.290839873779582"/>
    <n v="32138.705199902612"/>
  </r>
  <r>
    <d v="2025-08-21T00:00:00"/>
    <n v="21"/>
    <x v="1"/>
    <x v="0"/>
    <n v="0"/>
    <n v="31653.773693053288"/>
    <n v="31653.773693053288"/>
    <n v="4.024740295332367"/>
    <n v="31657.79843334862"/>
    <n v="32138.705199902612"/>
    <n v="45.290328197818319"/>
    <n v="32093.414871704794"/>
  </r>
  <r>
    <d v="2025-08-22T00:00:00"/>
    <n v="22"/>
    <x v="1"/>
    <x v="0"/>
    <n v="0"/>
    <n v="31657.79843334862"/>
    <n v="31657.79843334862"/>
    <n v="4.0252520363526303"/>
    <n v="31661.823685384974"/>
    <n v="32093.414871704794"/>
    <n v="45.28981645679805"/>
    <n v="32048.125055247994"/>
  </r>
  <r>
    <d v="2025-08-23T00:00:00"/>
    <n v="23"/>
    <x v="1"/>
    <x v="0"/>
    <n v="0"/>
    <n v="31661.823685384974"/>
    <n v="31661.823685384974"/>
    <n v="4.0257638424401661"/>
    <n v="31665.849449227415"/>
    <n v="32048.125055247994"/>
    <n v="45.28930465071052"/>
    <n v="32002.835750597285"/>
  </r>
  <r>
    <d v="2025-08-24T00:00:00"/>
    <n v="24"/>
    <x v="1"/>
    <x v="0"/>
    <n v="0"/>
    <n v="31665.849449227415"/>
    <n v="31665.849449227415"/>
    <n v="4.0262757136032468"/>
    <n v="31669.875724941019"/>
    <n v="32002.835750597285"/>
    <n v="45.288792779547435"/>
    <n v="31957.546957817736"/>
  </r>
  <r>
    <d v="2025-08-25T00:00:00"/>
    <n v="25"/>
    <x v="1"/>
    <x v="0"/>
    <n v="0"/>
    <n v="31669.875724941019"/>
    <n v="31669.875724941019"/>
    <n v="4.0267876498501476"/>
    <n v="31673.90251259087"/>
    <n v="31957.546957817736"/>
    <n v="45.288280843300534"/>
    <n v="31912.258676974434"/>
  </r>
  <r>
    <d v="2025-08-26T00:00:00"/>
    <n v="26"/>
    <x v="1"/>
    <x v="0"/>
    <n v="0"/>
    <n v="31673.90251259087"/>
    <n v="31673.90251259087"/>
    <n v="4.0272996511891428"/>
    <n v="31677.929812242059"/>
    <n v="31912.258676974434"/>
    <n v="45.287768841961537"/>
    <n v="31866.970908132473"/>
  </r>
  <r>
    <d v="2025-08-27T00:00:00"/>
    <n v="27"/>
    <x v="1"/>
    <x v="0"/>
    <n v="0"/>
    <n v="31677.929812242059"/>
    <n v="31677.929812242059"/>
    <n v="4.0278117176285093"/>
    <n v="31681.957623959686"/>
    <n v="31866.970908132473"/>
    <n v="45.287256775522174"/>
    <n v="31821.683651356951"/>
  </r>
  <r>
    <d v="2025-08-28T00:00:00"/>
    <n v="28"/>
    <x v="1"/>
    <x v="0"/>
    <n v="0"/>
    <n v="31681.957623959686"/>
    <n v="31681.957623959686"/>
    <n v="4.028323849176525"/>
    <n v="31685.985947808862"/>
    <n v="31821.683651356951"/>
    <n v="45.28674464397416"/>
    <n v="31776.396906712976"/>
  </r>
  <r>
    <d v="2025-08-29T00:00:00"/>
    <n v="29"/>
    <x v="1"/>
    <x v="0"/>
    <n v="0"/>
    <n v="31685.985947808862"/>
    <n v="31685.985947808862"/>
    <n v="4.0288360458414676"/>
    <n v="31690.014783854702"/>
    <n v="31776.396906712976"/>
    <n v="45.286232447309217"/>
    <n v="31731.110674265667"/>
  </r>
  <r>
    <d v="2025-08-30T00:00:00"/>
    <n v="30"/>
    <x v="1"/>
    <x v="0"/>
    <n v="0"/>
    <n v="31690.014783854702"/>
    <n v="31690.014783854702"/>
    <n v="4.0293483076316168"/>
    <n v="31694.044132162333"/>
    <n v="31731.110674265667"/>
    <n v="45.285720185519068"/>
    <n v="31685.824954080148"/>
  </r>
  <r>
    <d v="2025-08-31T00:00:00"/>
    <n v="31"/>
    <x v="1"/>
    <x v="0"/>
    <n v="0"/>
    <n v="31694.044132162333"/>
    <n v="31694.044132162333"/>
    <n v="4.029860634555253"/>
    <n v="31698.07399279689"/>
    <n v="31685.824954080148"/>
    <n v="45.285207858595427"/>
    <n v="31640.539746221551"/>
  </r>
  <r>
    <d v="2025-09-01T00:00:00"/>
    <n v="1"/>
    <x v="2"/>
    <x v="0"/>
    <n v="1500"/>
    <n v="31698.07399279689"/>
    <n v="30198.07399279689"/>
    <n v="3.8396497813753867"/>
    <n v="30201.913642578264"/>
    <n v="31640.539746221551"/>
    <n v="45.475418711775298"/>
    <n v="31595.064327509775"/>
  </r>
  <r>
    <d v="2025-09-02T00:00:00"/>
    <n v="2"/>
    <x v="2"/>
    <x v="0"/>
    <n v="0"/>
    <n v="30201.913642578264"/>
    <n v="30201.913642578264"/>
    <n v="3.8401379883533262"/>
    <n v="30205.753780566618"/>
    <n v="31595.064327509775"/>
    <n v="45.474930504797356"/>
    <n v="31549.589397004976"/>
  </r>
  <r>
    <d v="2025-09-03T00:00:00"/>
    <n v="3"/>
    <x v="2"/>
    <x v="0"/>
    <n v="0"/>
    <n v="30205.753780566618"/>
    <n v="30205.753780566618"/>
    <n v="3.8406262574062118"/>
    <n v="30209.594406824024"/>
    <n v="31549.589397004976"/>
    <n v="45.474442235744469"/>
    <n v="31504.114954769233"/>
  </r>
  <r>
    <d v="2025-09-04T00:00:00"/>
    <n v="4"/>
    <x v="2"/>
    <x v="0"/>
    <n v="0"/>
    <n v="30209.594406824024"/>
    <n v="30209.594406824024"/>
    <n v="3.8411145885419362"/>
    <n v="30213.435521412564"/>
    <n v="31504.114954769233"/>
    <n v="45.473953904608749"/>
    <n v="31458.641000864623"/>
  </r>
  <r>
    <d v="2025-09-05T00:00:00"/>
    <n v="5"/>
    <x v="2"/>
    <x v="0"/>
    <n v="0"/>
    <n v="30213.435521412564"/>
    <n v="30213.435521412564"/>
    <n v="3.8416029817683932"/>
    <n v="30217.277124394332"/>
    <n v="31458.641000864623"/>
    <n v="45.473465511382287"/>
    <n v="31413.167535353241"/>
  </r>
  <r>
    <d v="2025-09-06T00:00:00"/>
    <n v="6"/>
    <x v="2"/>
    <x v="0"/>
    <n v="0"/>
    <n v="30217.277124394332"/>
    <n v="30217.277124394332"/>
    <n v="3.8420914370934773"/>
    <n v="30221.119215831426"/>
    <n v="31413.167535353241"/>
    <n v="45.472977056057204"/>
    <n v="31367.694558297182"/>
  </r>
  <r>
    <d v="2025-09-07T00:00:00"/>
    <n v="7"/>
    <x v="2"/>
    <x v="0"/>
    <n v="0"/>
    <n v="30221.119215831426"/>
    <n v="30221.119215831426"/>
    <n v="3.8425799545250854"/>
    <n v="30224.961795785952"/>
    <n v="31367.694558297182"/>
    <n v="45.472488538625598"/>
    <n v="31322.222069758558"/>
  </r>
  <r>
    <d v="2025-09-08T00:00:00"/>
    <n v="8"/>
    <x v="2"/>
    <x v="0"/>
    <n v="0"/>
    <n v="30224.961795785952"/>
    <n v="30224.961795785952"/>
    <n v="3.8430685340711133"/>
    <n v="30228.804864320024"/>
    <n v="31322.222069758558"/>
    <n v="45.471999959079568"/>
    <n v="31276.75006979948"/>
  </r>
  <r>
    <d v="2025-09-09T00:00:00"/>
    <n v="9"/>
    <x v="2"/>
    <x v="0"/>
    <n v="0"/>
    <n v="30228.804864320024"/>
    <n v="30228.804864320024"/>
    <n v="3.8435571757394587"/>
    <n v="30232.648421495764"/>
    <n v="31276.75006979948"/>
    <n v="45.471511317411228"/>
    <n v="31231.27855848207"/>
  </r>
  <r>
    <d v="2025-09-10T00:00:00"/>
    <n v="10"/>
    <x v="2"/>
    <x v="0"/>
    <n v="0"/>
    <n v="30232.648421495764"/>
    <n v="30232.648421495764"/>
    <n v="3.8440458795380206"/>
    <n v="30236.492467375301"/>
    <n v="31231.27855848207"/>
    <n v="45.471022613612661"/>
    <n v="31185.807535868458"/>
  </r>
  <r>
    <d v="2025-09-11T00:00:00"/>
    <n v="11"/>
    <x v="2"/>
    <x v="0"/>
    <n v="0"/>
    <n v="30236.492467375301"/>
    <n v="30236.492467375301"/>
    <n v="3.8445346454746985"/>
    <n v="30240.337002020777"/>
    <n v="31185.807535868458"/>
    <n v="45.470533847675988"/>
    <n v="31140.337002020784"/>
  </r>
  <r>
    <d v="2025-09-12T00:00:00"/>
    <n v="12"/>
    <x v="2"/>
    <x v="0"/>
    <n v="0"/>
    <n v="30240.337002020777"/>
    <n v="30240.337002020777"/>
    <n v="3.845023473557394"/>
    <n v="30244.182025494334"/>
    <n v="31140.337002020784"/>
    <n v="45.470045019593286"/>
    <n v="31094.866957001192"/>
  </r>
  <r>
    <d v="2025-09-13T00:00:00"/>
    <n v="13"/>
    <x v="2"/>
    <x v="0"/>
    <n v="0"/>
    <n v="30244.182025494334"/>
    <n v="30244.182025494334"/>
    <n v="3.8455123637940081"/>
    <n v="30248.027537858128"/>
    <n v="31094.866957001192"/>
    <n v="45.469556129356675"/>
    <n v="31049.397400871836"/>
  </r>
  <r>
    <d v="2025-09-14T00:00:00"/>
    <n v="14"/>
    <x v="2"/>
    <x v="0"/>
    <n v="0"/>
    <n v="30248.027537858128"/>
    <n v="30248.027537858128"/>
    <n v="3.8460013161924436"/>
    <n v="30251.873539174321"/>
    <n v="31049.397400871836"/>
    <n v="45.469067176958241"/>
    <n v="31003.928333694879"/>
  </r>
  <r>
    <d v="2025-09-15T00:00:00"/>
    <n v="15"/>
    <x v="2"/>
    <x v="0"/>
    <n v="0"/>
    <n v="30251.873539174321"/>
    <n v="30251.873539174321"/>
    <n v="3.8464903307606049"/>
    <n v="30255.720029505082"/>
    <n v="31003.928333694879"/>
    <n v="45.468578162390081"/>
    <n v="30958.459755532491"/>
  </r>
  <r>
    <d v="2025-09-16T00:00:00"/>
    <n v="16"/>
    <x v="2"/>
    <x v="0"/>
    <n v="0"/>
    <n v="30255.720029505082"/>
    <n v="30255.720029505082"/>
    <n v="3.8469794075063963"/>
    <n v="30259.567008912589"/>
    <n v="30958.459755532491"/>
    <n v="45.468089085644287"/>
    <n v="30912.991666446847"/>
  </r>
  <r>
    <d v="2025-09-17T00:00:00"/>
    <n v="17"/>
    <x v="2"/>
    <x v="0"/>
    <n v="0"/>
    <n v="30259.567008912589"/>
    <n v="30259.567008912589"/>
    <n v="3.8474685464377241"/>
    <n v="30263.414477459028"/>
    <n v="30912.991666446847"/>
    <n v="45.467599946712959"/>
    <n v="30867.524066500133"/>
  </r>
  <r>
    <d v="2025-09-18T00:00:00"/>
    <n v="18"/>
    <x v="2"/>
    <x v="0"/>
    <n v="0"/>
    <n v="30263.414477459028"/>
    <n v="30263.414477459028"/>
    <n v="3.8479577475624946"/>
    <n v="30267.26243520659"/>
    <n v="30867.524066500133"/>
    <n v="45.467110745588187"/>
    <n v="30822.056955754546"/>
  </r>
  <r>
    <d v="2025-09-19T00:00:00"/>
    <n v="19"/>
    <x v="2"/>
    <x v="0"/>
    <n v="0"/>
    <n v="30267.26243520659"/>
    <n v="30267.26243520659"/>
    <n v="3.848447010888616"/>
    <n v="30271.110882217479"/>
    <n v="30822.056955754546"/>
    <n v="45.46662148226207"/>
    <n v="30776.590334272285"/>
  </r>
  <r>
    <d v="2025-09-20T00:00:00"/>
    <n v="20"/>
    <x v="2"/>
    <x v="0"/>
    <n v="0"/>
    <n v="30271.110882217479"/>
    <n v="30271.110882217479"/>
    <n v="3.8489363364239968"/>
    <n v="30274.959818553903"/>
    <n v="30776.590334272285"/>
    <n v="45.466132156726687"/>
    <n v="30731.124202115559"/>
  </r>
  <r>
    <d v="2025-09-21T00:00:00"/>
    <n v="21"/>
    <x v="2"/>
    <x v="0"/>
    <n v="0"/>
    <n v="30274.959818553903"/>
    <n v="30274.959818553903"/>
    <n v="3.8494257241765468"/>
    <n v="30278.80924427808"/>
    <n v="30731.124202115559"/>
    <n v="45.465642768974135"/>
    <n v="30685.658559346586"/>
  </r>
  <r>
    <d v="2025-09-22T00:00:00"/>
    <n v="22"/>
    <x v="2"/>
    <x v="0"/>
    <n v="0"/>
    <n v="30278.80924427808"/>
    <n v="30278.80924427808"/>
    <n v="3.8499151741541771"/>
    <n v="30282.659159452232"/>
    <n v="30685.658559346586"/>
    <n v="45.465153318996506"/>
    <n v="30640.193406027589"/>
  </r>
  <r>
    <d v="2025-09-23T00:00:00"/>
    <n v="23"/>
    <x v="2"/>
    <x v="0"/>
    <n v="0"/>
    <n v="30282.659159452232"/>
    <n v="30282.659159452232"/>
    <n v="3.8504046863647994"/>
    <n v="30286.509564138596"/>
    <n v="30640.193406027589"/>
    <n v="45.464663806785886"/>
    <n v="30594.728742220803"/>
  </r>
  <r>
    <d v="2025-09-24T00:00:00"/>
    <n v="24"/>
    <x v="2"/>
    <x v="0"/>
    <n v="0"/>
    <n v="30286.509564138596"/>
    <n v="30286.509564138596"/>
    <n v="3.8508942608163266"/>
    <n v="30290.360458399413"/>
    <n v="30594.728742220803"/>
    <n v="45.464174232334358"/>
    <n v="30549.26456798847"/>
  </r>
  <r>
    <d v="2025-09-25T00:00:00"/>
    <n v="25"/>
    <x v="2"/>
    <x v="0"/>
    <n v="0"/>
    <n v="30290.360458399413"/>
    <n v="30290.360458399413"/>
    <n v="3.8513838975166732"/>
    <n v="30294.211842296929"/>
    <n v="30549.26456798847"/>
    <n v="45.463684595634007"/>
    <n v="30503.800883392836"/>
  </r>
  <r>
    <d v="2025-09-26T00:00:00"/>
    <n v="26"/>
    <x v="2"/>
    <x v="0"/>
    <n v="0"/>
    <n v="30294.211842296929"/>
    <n v="30294.211842296929"/>
    <n v="3.8518735964737529"/>
    <n v="30298.063715893404"/>
    <n v="30503.800883392836"/>
    <n v="45.463194896676931"/>
    <n v="30458.337688496158"/>
  </r>
  <r>
    <d v="2025-09-27T00:00:00"/>
    <n v="27"/>
    <x v="2"/>
    <x v="0"/>
    <n v="0"/>
    <n v="30298.063715893404"/>
    <n v="30298.063715893404"/>
    <n v="3.8523633576954825"/>
    <n v="30301.916079251099"/>
    <n v="30458.337688496158"/>
    <n v="45.462705135455202"/>
    <n v="30412.874983360703"/>
  </r>
  <r>
    <d v="2025-09-28T00:00:00"/>
    <n v="28"/>
    <x v="2"/>
    <x v="0"/>
    <n v="0"/>
    <n v="30301.916079251099"/>
    <n v="30301.916079251099"/>
    <n v="3.8528531811897779"/>
    <n v="30305.768932432289"/>
    <n v="30412.874983360703"/>
    <n v="45.462215311960904"/>
    <n v="30367.412768048744"/>
  </r>
  <r>
    <d v="2025-09-29T00:00:00"/>
    <n v="29"/>
    <x v="2"/>
    <x v="0"/>
    <n v="0"/>
    <n v="30305.768932432289"/>
    <n v="30305.768932432289"/>
    <n v="3.8533430669645581"/>
    <n v="30309.622275499252"/>
    <n v="30367.412768048744"/>
    <n v="45.461725426186128"/>
    <n v="30321.951042622557"/>
  </r>
  <r>
    <d v="2025-09-30T00:00:00"/>
    <n v="30"/>
    <x v="2"/>
    <x v="0"/>
    <n v="0"/>
    <n v="30309.622275499252"/>
    <n v="30309.622275499252"/>
    <n v="3.8538330150277411"/>
    <n v="30313.476108514282"/>
    <n v="30321.951042622557"/>
    <n v="45.461235478122944"/>
    <n v="30276.489807144433"/>
  </r>
  <r>
    <d v="2025-10-01T00:00:00"/>
    <n v="1"/>
    <x v="3"/>
    <x v="0"/>
    <n v="1500"/>
    <n v="30313.476108514282"/>
    <n v="28813.476108514282"/>
    <n v="3.6635997801419755"/>
    <n v="28817.139708294424"/>
    <n v="30276.489807144433"/>
    <n v="45.651468713008711"/>
    <n v="30230.838338431426"/>
  </r>
  <r>
    <d v="2025-10-02T00:00:00"/>
    <n v="2"/>
    <x v="3"/>
    <x v="0"/>
    <n v="0"/>
    <n v="28817.139708294424"/>
    <n v="28817.139708294424"/>
    <n v="3.6640656025682077"/>
    <n v="28820.803773896991"/>
    <n v="30230.838338431426"/>
    <n v="45.651002890582475"/>
    <n v="30185.187335540842"/>
  </r>
  <r>
    <d v="2025-10-03T00:00:00"/>
    <n v="3"/>
    <x v="3"/>
    <x v="0"/>
    <n v="0"/>
    <n v="28820.803773896991"/>
    <n v="28820.803773896991"/>
    <n v="3.6645314842232164"/>
    <n v="28824.468305381215"/>
    <n v="30185.187335540842"/>
    <n v="45.650537008927465"/>
    <n v="30139.536798531914"/>
  </r>
  <r>
    <d v="2025-10-04T00:00:00"/>
    <n v="4"/>
    <x v="3"/>
    <x v="0"/>
    <n v="0"/>
    <n v="28824.468305381215"/>
    <n v="28824.468305381215"/>
    <n v="3.664997425114533"/>
    <n v="28828.133302806331"/>
    <n v="30139.536798531914"/>
    <n v="45.650071068036148"/>
    <n v="30093.886727463876"/>
  </r>
  <r>
    <d v="2025-10-05T00:00:00"/>
    <n v="5"/>
    <x v="3"/>
    <x v="0"/>
    <n v="0"/>
    <n v="28828.133302806331"/>
    <n v="28828.133302806331"/>
    <n v="3.6654634252496887"/>
    <n v="28831.798766231579"/>
    <n v="30093.886727463876"/>
    <n v="45.649605067900993"/>
    <n v="30048.237122395974"/>
  </r>
  <r>
    <d v="2025-10-06T00:00:00"/>
    <n v="6"/>
    <x v="3"/>
    <x v="0"/>
    <n v="0"/>
    <n v="28831.798766231579"/>
    <n v="28831.798766231579"/>
    <n v="3.6659294846362163"/>
    <n v="28835.464695716215"/>
    <n v="30048.237122395974"/>
    <n v="45.649139008514467"/>
    <n v="30002.587983387461"/>
  </r>
  <r>
    <d v="2025-10-07T00:00:00"/>
    <n v="7"/>
    <x v="3"/>
    <x v="0"/>
    <n v="0"/>
    <n v="28835.464695716215"/>
    <n v="28835.464695716215"/>
    <n v="3.6663956032816496"/>
    <n v="28839.131091319498"/>
    <n v="30002.587983387461"/>
    <n v="45.648672889869033"/>
    <n v="29956.93931049759"/>
  </r>
  <r>
    <d v="2025-10-08T00:00:00"/>
    <n v="8"/>
    <x v="3"/>
    <x v="0"/>
    <n v="0"/>
    <n v="28839.131091319498"/>
    <n v="28839.131091319498"/>
    <n v="3.6668617811935236"/>
    <n v="28842.797953100689"/>
    <n v="29956.93931049759"/>
    <n v="45.648206711957158"/>
    <n v="29911.291103785632"/>
  </r>
  <r>
    <d v="2025-10-09T00:00:00"/>
    <n v="9"/>
    <x v="3"/>
    <x v="0"/>
    <n v="0"/>
    <n v="28842.797953100689"/>
    <n v="28842.797953100689"/>
    <n v="3.6673280183793735"/>
    <n v="28846.465281119068"/>
    <n v="29911.291103785632"/>
    <n v="45.647740474771311"/>
    <n v="29865.643363310861"/>
  </r>
  <r>
    <d v="2025-10-10T00:00:00"/>
    <n v="10"/>
    <x v="3"/>
    <x v="0"/>
    <n v="0"/>
    <n v="28846.465281119068"/>
    <n v="28846.465281119068"/>
    <n v="3.6677943148467365"/>
    <n v="28850.133075433914"/>
    <n v="29865.643363310861"/>
    <n v="45.647274178303945"/>
    <n v="29819.996089132557"/>
  </r>
  <r>
    <d v="2025-10-11T00:00:00"/>
    <n v="11"/>
    <x v="3"/>
    <x v="0"/>
    <n v="0"/>
    <n v="28850.133075433914"/>
    <n v="28850.133075433914"/>
    <n v="3.6682606706031495"/>
    <n v="28853.801336104516"/>
    <n v="29819.996089132557"/>
    <n v="45.646807822547537"/>
    <n v="29774.349281310009"/>
  </r>
  <r>
    <d v="2025-10-12T00:00:00"/>
    <n v="12"/>
    <x v="3"/>
    <x v="0"/>
    <n v="0"/>
    <n v="28853.801336104516"/>
    <n v="28853.801336104516"/>
    <n v="3.6687270856561511"/>
    <n v="28857.470063190172"/>
    <n v="29774.349281310009"/>
    <n v="45.646341407494532"/>
    <n v="29728.702939902516"/>
  </r>
  <r>
    <d v="2025-10-13T00:00:00"/>
    <n v="13"/>
    <x v="3"/>
    <x v="0"/>
    <n v="0"/>
    <n v="28857.470063190172"/>
    <n v="28857.470063190172"/>
    <n v="3.6691935600132815"/>
    <n v="28861.139256750186"/>
    <n v="29728.702939902516"/>
    <n v="45.645874933137399"/>
    <n v="29683.05706496938"/>
  </r>
  <r>
    <d v="2025-10-14T00:00:00"/>
    <n v="14"/>
    <x v="3"/>
    <x v="0"/>
    <n v="0"/>
    <n v="28861.139256750186"/>
    <n v="28861.139256750186"/>
    <n v="3.6696600936820807"/>
    <n v="28864.808916843867"/>
    <n v="29683.05706496938"/>
    <n v="45.6454083994686"/>
    <n v="29637.411656569911"/>
  </r>
  <r>
    <d v="2025-10-15T00:00:00"/>
    <n v="15"/>
    <x v="3"/>
    <x v="0"/>
    <n v="0"/>
    <n v="28864.808916843867"/>
    <n v="28864.808916843867"/>
    <n v="3.6701266866700903"/>
    <n v="28868.479043530537"/>
    <n v="29637.411656569911"/>
    <n v="45.644941806480595"/>
    <n v="29591.766714763431"/>
  </r>
  <r>
    <d v="2025-10-16T00:00:00"/>
    <n v="16"/>
    <x v="3"/>
    <x v="0"/>
    <n v="0"/>
    <n v="28868.479043530537"/>
    <n v="28868.479043530537"/>
    <n v="3.670593338984852"/>
    <n v="28872.149636869523"/>
    <n v="29591.766714763431"/>
    <n v="45.644475154165832"/>
    <n v="29546.122239609263"/>
  </r>
  <r>
    <d v="2025-10-17T00:00:00"/>
    <n v="17"/>
    <x v="3"/>
    <x v="0"/>
    <n v="0"/>
    <n v="28872.149636869523"/>
    <n v="28872.149636869523"/>
    <n v="3.6710600506339102"/>
    <n v="28875.820696920156"/>
    <n v="29546.122239609263"/>
    <n v="45.644008442516771"/>
    <n v="29500.478231166748"/>
  </r>
  <r>
    <d v="2025-10-18T00:00:00"/>
    <n v="18"/>
    <x v="3"/>
    <x v="0"/>
    <n v="0"/>
    <n v="28875.820696920156"/>
    <n v="28875.820696920156"/>
    <n v="3.6715268216248083"/>
    <n v="28879.492223741781"/>
    <n v="29500.478231166748"/>
    <n v="45.643541671525874"/>
    <n v="29454.834689495223"/>
  </r>
  <r>
    <d v="2025-10-19T00:00:00"/>
    <n v="19"/>
    <x v="3"/>
    <x v="0"/>
    <n v="0"/>
    <n v="28879.492223741781"/>
    <n v="28879.492223741781"/>
    <n v="3.6719936519650918"/>
    <n v="28883.164217393747"/>
    <n v="29454.834689495223"/>
    <n v="45.643074841185594"/>
    <n v="29409.191614654039"/>
  </r>
  <r>
    <d v="2025-10-20T00:00:00"/>
    <n v="20"/>
    <x v="3"/>
    <x v="0"/>
    <n v="0"/>
    <n v="28883.164217393747"/>
    <n v="28883.164217393747"/>
    <n v="3.6724605416623071"/>
    <n v="28886.836677935411"/>
    <n v="29409.191614654039"/>
    <n v="45.642607951488372"/>
    <n v="29363.549006702549"/>
  </r>
  <r>
    <d v="2025-10-21T00:00:00"/>
    <n v="21"/>
    <x v="3"/>
    <x v="0"/>
    <n v="0"/>
    <n v="28886.836677935411"/>
    <n v="28886.836677935411"/>
    <n v="3.6729274907240015"/>
    <n v="28890.509605426134"/>
    <n v="29363.549006702549"/>
    <n v="45.642141002426683"/>
    <n v="29317.906865700123"/>
  </r>
  <r>
    <d v="2025-10-22T00:00:00"/>
    <n v="22"/>
    <x v="3"/>
    <x v="0"/>
    <n v="0"/>
    <n v="28890.509605426134"/>
    <n v="28890.509605426134"/>
    <n v="3.6733944991577223"/>
    <n v="28894.182999925291"/>
    <n v="29317.906865700123"/>
    <n v="45.64167399399296"/>
    <n v="29272.26519170613"/>
  </r>
  <r>
    <d v="2025-10-23T00:00:00"/>
    <n v="23"/>
    <x v="3"/>
    <x v="0"/>
    <n v="0"/>
    <n v="28894.182999925291"/>
    <n v="28894.182999925291"/>
    <n v="3.6738615669710191"/>
    <n v="28897.856861492262"/>
    <n v="29272.26519170613"/>
    <n v="45.641206926179663"/>
    <n v="29226.623984779952"/>
  </r>
  <r>
    <d v="2025-10-24T00:00:00"/>
    <n v="24"/>
    <x v="3"/>
    <x v="0"/>
    <n v="0"/>
    <n v="28897.856861492262"/>
    <n v="28897.856861492262"/>
    <n v="3.6743286941714421"/>
    <n v="28901.531190186433"/>
    <n v="29226.623984779952"/>
    <n v="45.64073979897924"/>
    <n v="29180.983244980973"/>
  </r>
  <r>
    <d v="2025-10-25T00:00:00"/>
    <n v="25"/>
    <x v="3"/>
    <x v="0"/>
    <n v="0"/>
    <n v="28901.531190186433"/>
    <n v="28901.531190186433"/>
    <n v="3.6747958807665424"/>
    <n v="28905.205986067202"/>
    <n v="29180.983244980973"/>
    <n v="45.640272612384138"/>
    <n v="29135.342972368588"/>
  </r>
  <r>
    <d v="2025-10-26T00:00:00"/>
    <n v="26"/>
    <x v="3"/>
    <x v="0"/>
    <n v="0"/>
    <n v="28905.205986067202"/>
    <n v="28905.205986067202"/>
    <n v="3.6752631267638716"/>
    <n v="28908.881249193964"/>
    <n v="29135.342972368588"/>
    <n v="45.63980536638681"/>
    <n v="29089.703167002201"/>
  </r>
  <r>
    <d v="2025-10-27T00:00:00"/>
    <n v="27"/>
    <x v="3"/>
    <x v="0"/>
    <n v="0"/>
    <n v="28908.881249193964"/>
    <n v="28908.881249193964"/>
    <n v="3.6757304321709827"/>
    <n v="28912.556979626137"/>
    <n v="29089.703167002201"/>
    <n v="45.639338060979703"/>
    <n v="29044.06382894122"/>
  </r>
  <r>
    <d v="2025-10-28T00:00:00"/>
    <n v="28"/>
    <x v="3"/>
    <x v="0"/>
    <n v="0"/>
    <n v="28912.556979626137"/>
    <n v="28912.556979626137"/>
    <n v="3.6761977969954298"/>
    <n v="28916.233177423132"/>
    <n v="29044.06382894122"/>
    <n v="45.638870696155251"/>
    <n v="28998.424958245065"/>
  </r>
  <r>
    <d v="2025-10-29T00:00:00"/>
    <n v="29"/>
    <x v="3"/>
    <x v="0"/>
    <n v="0"/>
    <n v="28916.233177423132"/>
    <n v="28916.233177423132"/>
    <n v="3.6766652212447672"/>
    <n v="28919.909842644378"/>
    <n v="28998.424958245065"/>
    <n v="45.638403271905915"/>
    <n v="28952.786554973158"/>
  </r>
  <r>
    <d v="2025-10-30T00:00:00"/>
    <n v="30"/>
    <x v="3"/>
    <x v="0"/>
    <n v="0"/>
    <n v="28919.909842644378"/>
    <n v="28919.909842644378"/>
    <n v="3.6771327049265516"/>
    <n v="28923.586975349306"/>
    <n v="28952.786554973158"/>
    <n v="45.637935788224134"/>
    <n v="28907.148619184933"/>
  </r>
  <r>
    <d v="2025-10-31T00:00:00"/>
    <n v="31"/>
    <x v="3"/>
    <x v="0"/>
    <n v="0"/>
    <n v="28923.586975349306"/>
    <n v="28923.586975349306"/>
    <n v="3.6776002480483392"/>
    <n v="28927.264575597354"/>
    <n v="28907.148619184933"/>
    <n v="45.63746824510234"/>
    <n v="28861.51115093983"/>
  </r>
  <r>
    <d v="2025-11-01T00:00:00"/>
    <n v="1"/>
    <x v="4"/>
    <x v="0"/>
    <n v="1500"/>
    <n v="28927.264575597354"/>
    <n v="27427.264575597354"/>
    <n v="3.4873446053724155"/>
    <n v="27430.751920202725"/>
    <n v="28861.51115093983"/>
    <n v="45.827723887778269"/>
    <n v="28815.683427052052"/>
  </r>
  <r>
    <d v="2025-11-02T00:00:00"/>
    <n v="2"/>
    <x v="4"/>
    <x v="0"/>
    <n v="0"/>
    <n v="27430.751920202725"/>
    <n v="27430.751920202725"/>
    <n v="3.4877880171593656"/>
    <n v="27434.239708219884"/>
    <n v="28815.683427052052"/>
    <n v="45.827280475991316"/>
    <n v="28769.856146576061"/>
  </r>
  <r>
    <d v="2025-11-03T00:00:00"/>
    <n v="3"/>
    <x v="4"/>
    <x v="0"/>
    <n v="0"/>
    <n v="27434.239708219884"/>
    <n v="27434.239708219884"/>
    <n v="3.4882314853256053"/>
    <n v="27437.727939705208"/>
    <n v="28769.856146576061"/>
    <n v="45.826837007825077"/>
    <n v="28724.029309568235"/>
  </r>
  <r>
    <d v="2025-11-04T00:00:00"/>
    <n v="4"/>
    <x v="4"/>
    <x v="0"/>
    <n v="0"/>
    <n v="27437.727939705208"/>
    <n v="27437.727939705208"/>
    <n v="3.4886750098783041"/>
    <n v="27441.216614715086"/>
    <n v="28724.029309568235"/>
    <n v="45.826393483272376"/>
    <n v="28678.202916084963"/>
  </r>
  <r>
    <d v="2025-11-05T00:00:00"/>
    <n v="5"/>
    <x v="4"/>
    <x v="0"/>
    <n v="0"/>
    <n v="27441.216614715086"/>
    <n v="27441.216614715086"/>
    <n v="3.4891185908246305"/>
    <n v="27444.705733305909"/>
    <n v="28678.202916084963"/>
    <n v="45.825949902326052"/>
    <n v="28632.376966182637"/>
  </r>
  <r>
    <d v="2025-11-06T00:00:00"/>
    <n v="6"/>
    <x v="4"/>
    <x v="0"/>
    <n v="0"/>
    <n v="27444.705733305909"/>
    <n v="27444.705733305909"/>
    <n v="3.4895622281717555"/>
    <n v="27448.195295534082"/>
    <n v="28632.376966182637"/>
    <n v="45.825506264978927"/>
    <n v="28586.551459917657"/>
  </r>
  <r>
    <d v="2025-11-07T00:00:00"/>
    <n v="7"/>
    <x v="4"/>
    <x v="0"/>
    <n v="0"/>
    <n v="27448.195295534082"/>
    <n v="27448.195295534082"/>
    <n v="3.4900059219268504"/>
    <n v="27451.685301456007"/>
    <n v="28586.551459917657"/>
    <n v="45.825062571223832"/>
    <n v="28540.726397346432"/>
  </r>
  <r>
    <d v="2025-11-08T00:00:00"/>
    <n v="8"/>
    <x v="4"/>
    <x v="0"/>
    <n v="0"/>
    <n v="27451.685301456007"/>
    <n v="27451.685301456007"/>
    <n v="3.4904496720970872"/>
    <n v="27455.175751128103"/>
    <n v="28540.726397346432"/>
    <n v="45.824618821053598"/>
    <n v="28494.901778525378"/>
  </r>
  <r>
    <d v="2025-11-09T00:00:00"/>
    <n v="9"/>
    <x v="4"/>
    <x v="0"/>
    <n v="0"/>
    <n v="27455.175751128103"/>
    <n v="27455.175751128103"/>
    <n v="3.4908934786896388"/>
    <n v="27458.666644606794"/>
    <n v="28494.901778525378"/>
    <n v="45.824175014461048"/>
    <n v="28449.077603510916"/>
  </r>
  <r>
    <d v="2025-11-10T00:00:00"/>
    <n v="10"/>
    <x v="4"/>
    <x v="0"/>
    <n v="0"/>
    <n v="27458.666644606794"/>
    <n v="27458.666644606794"/>
    <n v="3.4913373417116795"/>
    <n v="27462.157981948505"/>
    <n v="28449.077603510916"/>
    <n v="45.823731151439006"/>
    <n v="28403.253872359477"/>
  </r>
  <r>
    <d v="2025-11-11T00:00:00"/>
    <n v="11"/>
    <x v="4"/>
    <x v="0"/>
    <n v="0"/>
    <n v="27462.157981948505"/>
    <n v="27462.157981948505"/>
    <n v="3.4917812611703845"/>
    <n v="27465.649763209676"/>
    <n v="28403.253872359477"/>
    <n v="45.823287231980302"/>
    <n v="28357.430585127498"/>
  </r>
  <r>
    <d v="2025-11-12T00:00:00"/>
    <n v="12"/>
    <x v="4"/>
    <x v="0"/>
    <n v="0"/>
    <n v="27465.649763209676"/>
    <n v="27465.649763209676"/>
    <n v="3.4922252370729292"/>
    <n v="27469.14198844675"/>
    <n v="28357.430585127498"/>
    <n v="45.822843256077753"/>
    <n v="28311.607741871419"/>
  </r>
  <r>
    <d v="2025-11-13T00:00:00"/>
    <n v="13"/>
    <x v="4"/>
    <x v="0"/>
    <n v="0"/>
    <n v="27469.14198844675"/>
    <n v="27469.14198844675"/>
    <n v="3.4926692694264907"/>
    <n v="27472.634657716178"/>
    <n v="28311.607741871419"/>
    <n v="45.82239922372419"/>
    <n v="28265.785342647694"/>
  </r>
  <r>
    <d v="2025-11-14T00:00:00"/>
    <n v="14"/>
    <x v="4"/>
    <x v="0"/>
    <n v="0"/>
    <n v="27472.634657716178"/>
    <n v="27472.634657716178"/>
    <n v="3.4931133582382468"/>
    <n v="27476.127771074418"/>
    <n v="28265.785342647694"/>
    <n v="45.821955134912436"/>
    <n v="28219.96338751278"/>
  </r>
  <r>
    <d v="2025-11-15T00:00:00"/>
    <n v="15"/>
    <x v="4"/>
    <x v="0"/>
    <n v="0"/>
    <n v="27476.127771074418"/>
    <n v="27476.127771074418"/>
    <n v="3.4935575035153752"/>
    <n v="27479.621328577934"/>
    <n v="28219.96338751278"/>
    <n v="45.821510989635307"/>
    <n v="28174.141876523146"/>
  </r>
  <r>
    <d v="2025-11-16T00:00:00"/>
    <n v="16"/>
    <x v="4"/>
    <x v="0"/>
    <n v="0"/>
    <n v="27479.621328577934"/>
    <n v="27479.621328577934"/>
    <n v="3.4940017052650565"/>
    <n v="27483.115330283199"/>
    <n v="28174.141876523146"/>
    <n v="45.821066787885627"/>
    <n v="28128.320809735262"/>
  </r>
  <r>
    <d v="2025-11-17T00:00:00"/>
    <n v="17"/>
    <x v="4"/>
    <x v="0"/>
    <n v="0"/>
    <n v="27483.115330283199"/>
    <n v="27483.115330283199"/>
    <n v="3.4944459634944702"/>
    <n v="27486.609776246692"/>
    <n v="28128.320809735262"/>
    <n v="45.820622529656212"/>
    <n v="28082.500187205605"/>
  </r>
  <r>
    <d v="2025-11-18T00:00:00"/>
    <n v="18"/>
    <x v="4"/>
    <x v="0"/>
    <n v="0"/>
    <n v="27486.609776246692"/>
    <n v="27486.609776246692"/>
    <n v="3.4948902782107978"/>
    <n v="27490.104666524905"/>
    <n v="28082.500187205605"/>
    <n v="45.820178214939887"/>
    <n v="28036.680008990665"/>
  </r>
  <r>
    <d v="2025-11-19T00:00:00"/>
    <n v="19"/>
    <x v="4"/>
    <x v="0"/>
    <n v="0"/>
    <n v="27490.104666524905"/>
    <n v="27490.104666524905"/>
    <n v="3.4953346494212223"/>
    <n v="27493.600001174327"/>
    <n v="28036.680008990665"/>
    <n v="45.819733843729459"/>
    <n v="27990.860275146933"/>
  </r>
  <r>
    <d v="2025-11-20T00:00:00"/>
    <n v="20"/>
    <x v="4"/>
    <x v="0"/>
    <n v="0"/>
    <n v="27493.600001174327"/>
    <n v="27493.600001174327"/>
    <n v="3.4957790771329265"/>
    <n v="27497.09578025146"/>
    <n v="27990.860275146933"/>
    <n v="45.819289416017753"/>
    <n v="27945.040985730917"/>
  </r>
  <r>
    <d v="2025-11-21T00:00:00"/>
    <n v="21"/>
    <x v="4"/>
    <x v="0"/>
    <n v="0"/>
    <n v="27497.09578025146"/>
    <n v="27497.09578025146"/>
    <n v="3.4962235613530939"/>
    <n v="27500.592003812813"/>
    <n v="27945.040985730917"/>
    <n v="45.818844931797592"/>
    <n v="27899.22214079912"/>
  </r>
  <r>
    <d v="2025-11-22T00:00:00"/>
    <n v="22"/>
    <x v="4"/>
    <x v="0"/>
    <n v="0"/>
    <n v="27500.592003812813"/>
    <n v="27500.592003812813"/>
    <n v="3.4966681020889103"/>
    <n v="27504.088671914902"/>
    <n v="27899.22214079912"/>
    <n v="45.818400391061772"/>
    <n v="27853.403740408059"/>
  </r>
  <r>
    <d v="2025-11-23T00:00:00"/>
    <n v="23"/>
    <x v="4"/>
    <x v="0"/>
    <n v="0"/>
    <n v="27504.088671914902"/>
    <n v="27504.088671914902"/>
    <n v="3.4971126993475607"/>
    <n v="27507.58578461425"/>
    <n v="27853.403740408059"/>
    <n v="45.817955793803122"/>
    <n v="27807.585784614257"/>
  </r>
  <r>
    <d v="2025-11-24T00:00:00"/>
    <n v="24"/>
    <x v="4"/>
    <x v="0"/>
    <n v="0"/>
    <n v="27507.58578461425"/>
    <n v="27507.58578461425"/>
    <n v="3.4975573531362327"/>
    <n v="27511.083341967387"/>
    <n v="27807.585784614257"/>
    <n v="45.817511140014453"/>
    <n v="27761.768273474241"/>
  </r>
  <r>
    <d v="2025-11-25T00:00:00"/>
    <n v="25"/>
    <x v="4"/>
    <x v="0"/>
    <n v="0"/>
    <n v="27511.083341967387"/>
    <n v="27511.083341967387"/>
    <n v="3.4980020634621143"/>
    <n v="27514.581344030848"/>
    <n v="27761.768273474241"/>
    <n v="45.817066429688566"/>
    <n v="27715.951207044553"/>
  </r>
  <r>
    <d v="2025-11-26T00:00:00"/>
    <n v="26"/>
    <x v="4"/>
    <x v="0"/>
    <n v="0"/>
    <n v="27514.581344030848"/>
    <n v="27514.581344030848"/>
    <n v="3.4984468303323926"/>
    <n v="27518.079790861182"/>
    <n v="27715.951207044553"/>
    <n v="45.816621662818292"/>
    <n v="27670.134585381733"/>
  </r>
  <r>
    <d v="2025-11-27T00:00:00"/>
    <n v="27"/>
    <x v="4"/>
    <x v="0"/>
    <n v="0"/>
    <n v="27518.079790861182"/>
    <n v="27518.079790861182"/>
    <n v="3.4988916537542591"/>
    <n v="27521.578682514937"/>
    <n v="27670.134585381733"/>
    <n v="45.816176839396427"/>
    <n v="27624.318408542338"/>
  </r>
  <r>
    <d v="2025-11-28T00:00:00"/>
    <n v="28"/>
    <x v="4"/>
    <x v="0"/>
    <n v="0"/>
    <n v="27521.578682514937"/>
    <n v="27521.578682514937"/>
    <n v="3.4993365337349029"/>
    <n v="27525.078019048673"/>
    <n v="27624.318408542338"/>
    <n v="45.815731959415778"/>
    <n v="27578.502676582921"/>
  </r>
  <r>
    <d v="2025-11-29T00:00:00"/>
    <n v="29"/>
    <x v="4"/>
    <x v="0"/>
    <n v="0"/>
    <n v="27525.078019048673"/>
    <n v="27525.078019048673"/>
    <n v="3.4997814702815155"/>
    <n v="27528.577800518953"/>
    <n v="27578.502676582921"/>
    <n v="45.815287022869171"/>
    <n v="27532.687389560051"/>
  </r>
  <r>
    <d v="2025-11-30T00:00:00"/>
    <n v="30"/>
    <x v="4"/>
    <x v="0"/>
    <n v="0"/>
    <n v="27528.577800518953"/>
    <n v="27528.577800518953"/>
    <n v="3.5002264634012898"/>
    <n v="27532.078026982355"/>
    <n v="27532.687389560051"/>
    <n v="45.814842029749393"/>
    <n v="27486.8725475303"/>
  </r>
  <r>
    <d v="2025-12-01T00:00:00"/>
    <n v="1"/>
    <x v="5"/>
    <x v="0"/>
    <n v="1500"/>
    <n v="27532.078026982355"/>
    <n v="26032.078026982355"/>
    <n v="3.3099482678561465"/>
    <n v="26035.387975250211"/>
    <n v="27486.8725475303"/>
    <n v="46.005120225294533"/>
    <n v="27440.867427305006"/>
  </r>
  <r>
    <d v="2025-12-02T00:00:00"/>
    <n v="2"/>
    <x v="5"/>
    <x v="0"/>
    <n v="0"/>
    <n v="26035.387975250211"/>
    <n v="26035.387975250211"/>
    <n v="3.3103691239063062"/>
    <n v="26038.698344374116"/>
    <n v="27440.867427305006"/>
    <n v="46.004699369244378"/>
    <n v="27394.862727935761"/>
  </r>
  <r>
    <d v="2025-12-03T00:00:00"/>
    <n v="3"/>
    <x v="5"/>
    <x v="0"/>
    <n v="0"/>
    <n v="26038.698344374116"/>
    <n v="26038.698344374116"/>
    <n v="3.31079003346782"/>
    <n v="26042.009134407584"/>
    <n v="27394.862727935761"/>
    <n v="46.004278459682865"/>
    <n v="27348.858449476076"/>
  </r>
  <r>
    <d v="2025-12-04T00:00:00"/>
    <n v="4"/>
    <x v="5"/>
    <x v="0"/>
    <n v="0"/>
    <n v="26042.009134407584"/>
    <n v="26042.009134407584"/>
    <n v="3.3112109965474925"/>
    <n v="26045.320345404132"/>
    <n v="27348.858449476076"/>
    <n v="46.003857496603189"/>
    <n v="27302.854591979474"/>
  </r>
  <r>
    <d v="2025-12-05T00:00:00"/>
    <n v="5"/>
    <x v="5"/>
    <x v="0"/>
    <n v="0"/>
    <n v="26045.320345404132"/>
    <n v="26045.320345404132"/>
    <n v="3.3116320131521282"/>
    <n v="26048.631977417284"/>
    <n v="27302.854591979474"/>
    <n v="46.003436479998555"/>
    <n v="27256.851155499477"/>
  </r>
  <r>
    <d v="2025-12-06T00:00:00"/>
    <n v="6"/>
    <x v="5"/>
    <x v="0"/>
    <n v="0"/>
    <n v="26048.631977417284"/>
    <n v="26048.631977417284"/>
    <n v="3.3120530832885327"/>
    <n v="26051.944030500574"/>
    <n v="27256.851155499477"/>
    <n v="46.003015409862151"/>
    <n v="27210.848140089616"/>
  </r>
  <r>
    <d v="2025-12-07T00:00:00"/>
    <n v="7"/>
    <x v="5"/>
    <x v="0"/>
    <n v="0"/>
    <n v="26051.944030500574"/>
    <n v="26051.944030500574"/>
    <n v="3.312474206963512"/>
    <n v="26055.256504707537"/>
    <n v="27210.848140089616"/>
    <n v="46.002594286187168"/>
    <n v="27164.84554580343"/>
  </r>
  <r>
    <d v="2025-12-08T00:00:00"/>
    <n v="8"/>
    <x v="5"/>
    <x v="0"/>
    <n v="0"/>
    <n v="26055.256504707537"/>
    <n v="26055.256504707537"/>
    <n v="3.3128953841838742"/>
    <n v="26058.569400091721"/>
    <n v="27164.84554580343"/>
    <n v="46.002173108966808"/>
    <n v="27118.843372694464"/>
  </r>
  <r>
    <d v="2025-12-09T00:00:00"/>
    <n v="9"/>
    <x v="5"/>
    <x v="0"/>
    <n v="0"/>
    <n v="26058.569400091721"/>
    <n v="26058.569400091721"/>
    <n v="3.3133166149564275"/>
    <n v="26061.882716706677"/>
    <n v="27118.843372694464"/>
    <n v="46.001751878194256"/>
    <n v="27072.841620816271"/>
  </r>
  <r>
    <d v="2025-12-10T00:00:00"/>
    <n v="10"/>
    <x v="5"/>
    <x v="0"/>
    <n v="0"/>
    <n v="26061.882716706677"/>
    <n v="26061.882716706677"/>
    <n v="3.3137378992879807"/>
    <n v="26065.196454605964"/>
    <n v="27072.841620816271"/>
    <n v="46.001330593862704"/>
    <n v="27026.840290222408"/>
  </r>
  <r>
    <d v="2025-12-11T00:00:00"/>
    <n v="11"/>
    <x v="5"/>
    <x v="0"/>
    <n v="0"/>
    <n v="26065.196454605964"/>
    <n v="26065.196454605964"/>
    <n v="3.3141592371853434"/>
    <n v="26068.510613843151"/>
    <n v="27026.840290222408"/>
    <n v="46.00090925596534"/>
    <n v="26980.839380966441"/>
  </r>
  <r>
    <d v="2025-12-12T00:00:00"/>
    <n v="12"/>
    <x v="5"/>
    <x v="0"/>
    <n v="0"/>
    <n v="26068.510613843151"/>
    <n v="26068.510613843151"/>
    <n v="3.3145806286553272"/>
    <n v="26071.825194471807"/>
    <n v="26980.839380966441"/>
    <n v="46.000487864495355"/>
    <n v="26934.838893101947"/>
  </r>
  <r>
    <d v="2025-12-13T00:00:00"/>
    <n v="13"/>
    <x v="5"/>
    <x v="0"/>
    <n v="0"/>
    <n v="26071.825194471807"/>
    <n v="26071.825194471807"/>
    <n v="3.3150020737047434"/>
    <n v="26075.140196545512"/>
    <n v="26934.838893101947"/>
    <n v="46.000066419445943"/>
    <n v="26888.838826682502"/>
  </r>
  <r>
    <d v="2025-12-14T00:00:00"/>
    <n v="14"/>
    <x v="5"/>
    <x v="0"/>
    <n v="0"/>
    <n v="26075.140196545512"/>
    <n v="26075.140196545512"/>
    <n v="3.3154235723404049"/>
    <n v="26078.455620117853"/>
    <n v="26888.838826682502"/>
    <n v="45.999644920810276"/>
    <n v="26842.83918176169"/>
  </r>
  <r>
    <d v="2025-12-15T00:00:00"/>
    <n v="15"/>
    <x v="5"/>
    <x v="0"/>
    <n v="0"/>
    <n v="26078.455620117853"/>
    <n v="26078.455620117853"/>
    <n v="3.3158451245691243"/>
    <n v="26081.771465242422"/>
    <n v="26842.83918176169"/>
    <n v="45.999223368581561"/>
    <n v="26796.83995839311"/>
  </r>
  <r>
    <d v="2025-12-16T00:00:00"/>
    <n v="16"/>
    <x v="5"/>
    <x v="0"/>
    <n v="0"/>
    <n v="26081.771465242422"/>
    <n v="26081.771465242422"/>
    <n v="3.3162667303977167"/>
    <n v="26085.087731972821"/>
    <n v="26796.83995839311"/>
    <n v="45.998801762752969"/>
    <n v="26750.841156630355"/>
  </r>
  <r>
    <d v="2025-12-17T00:00:00"/>
    <n v="17"/>
    <x v="5"/>
    <x v="0"/>
    <n v="0"/>
    <n v="26085.087731972821"/>
    <n v="26085.087731972821"/>
    <n v="3.3166883898329971"/>
    <n v="26088.404420362654"/>
    <n v="26750.841156630355"/>
    <n v="45.998380103317686"/>
    <n v="26704.842776527039"/>
  </r>
  <r>
    <d v="2025-12-18T00:00:00"/>
    <n v="18"/>
    <x v="5"/>
    <x v="0"/>
    <n v="0"/>
    <n v="26088.404420362654"/>
    <n v="26088.404420362654"/>
    <n v="3.3171101028817813"/>
    <n v="26091.721530465536"/>
    <n v="26704.842776527039"/>
    <n v="45.997958390268899"/>
    <n v="26658.844818136771"/>
  </r>
  <r>
    <d v="2025-12-19T00:00:00"/>
    <n v="19"/>
    <x v="5"/>
    <x v="0"/>
    <n v="0"/>
    <n v="26091.721530465536"/>
    <n v="26091.721530465536"/>
    <n v="3.3175318695508866"/>
    <n v="26095.039062335087"/>
    <n v="26658.844818136771"/>
    <n v="45.9975366235998"/>
    <n v="26612.847281513172"/>
  </r>
  <r>
    <d v="2025-12-20T00:00:00"/>
    <n v="20"/>
    <x v="5"/>
    <x v="0"/>
    <n v="0"/>
    <n v="26095.039062335087"/>
    <n v="26095.039062335087"/>
    <n v="3.3179536898471298"/>
    <n v="26098.357016024933"/>
    <n v="26612.847281513172"/>
    <n v="45.997114803303553"/>
    <n v="26566.850166709868"/>
  </r>
  <r>
    <d v="2025-12-21T00:00:00"/>
    <n v="21"/>
    <x v="5"/>
    <x v="0"/>
    <n v="0"/>
    <n v="26098.357016024933"/>
    <n v="26098.357016024933"/>
    <n v="3.3183755637773307"/>
    <n v="26101.675391588709"/>
    <n v="26566.850166709868"/>
    <n v="45.996692929373353"/>
    <n v="26520.853473780495"/>
  </r>
  <r>
    <d v="2025-12-22T00:00:00"/>
    <n v="22"/>
    <x v="5"/>
    <x v="0"/>
    <n v="0"/>
    <n v="26101.675391588709"/>
    <n v="26101.675391588709"/>
    <n v="3.3187974913483078"/>
    <n v="26104.994189080058"/>
    <n v="26520.853473780495"/>
    <n v="45.996271001802377"/>
    <n v="26474.857202778694"/>
  </r>
  <r>
    <d v="2025-12-23T00:00:00"/>
    <n v="23"/>
    <x v="5"/>
    <x v="0"/>
    <n v="0"/>
    <n v="26104.994189080058"/>
    <n v="26104.994189080058"/>
    <n v="3.3192194725668824"/>
    <n v="26108.313408552625"/>
    <n v="26474.857202778694"/>
    <n v="45.995849020583798"/>
    <n v="26428.861353758111"/>
  </r>
  <r>
    <d v="2025-12-24T00:00:00"/>
    <n v="24"/>
    <x v="5"/>
    <x v="0"/>
    <n v="0"/>
    <n v="26108.313408552625"/>
    <n v="26108.313408552625"/>
    <n v="3.3196415074398753"/>
    <n v="26111.633050060063"/>
    <n v="26428.861353758111"/>
    <n v="45.995426985710807"/>
    <n v="26382.8659267724"/>
  </r>
  <r>
    <d v="2025-12-25T00:00:00"/>
    <n v="25"/>
    <x v="5"/>
    <x v="0"/>
    <n v="0"/>
    <n v="26111.633050060063"/>
    <n v="26111.633050060063"/>
    <n v="3.3200635959741085"/>
    <n v="26114.953113656036"/>
    <n v="26382.8659267724"/>
    <n v="45.995004897176571"/>
    <n v="26336.870921875223"/>
  </r>
  <r>
    <d v="2025-12-26T00:00:00"/>
    <n v="26"/>
    <x v="5"/>
    <x v="0"/>
    <n v="0"/>
    <n v="26114.953113656036"/>
    <n v="26114.953113656036"/>
    <n v="3.320485738176405"/>
    <n v="26118.273599394211"/>
    <n v="26336.870921875223"/>
    <n v="45.994582754974275"/>
    <n v="26290.876339120248"/>
  </r>
  <r>
    <d v="2025-12-27T00:00:00"/>
    <n v="27"/>
    <x v="5"/>
    <x v="0"/>
    <n v="0"/>
    <n v="26118.273599394211"/>
    <n v="26118.273599394211"/>
    <n v="3.3209079340535883"/>
    <n v="26121.594507328264"/>
    <n v="26290.876339120248"/>
    <n v="45.994160559097097"/>
    <n v="26244.882178561151"/>
  </r>
  <r>
    <d v="2025-12-28T00:00:00"/>
    <n v="28"/>
    <x v="5"/>
    <x v="0"/>
    <n v="0"/>
    <n v="26121.594507328264"/>
    <n v="26121.594507328264"/>
    <n v="3.321330183612484"/>
    <n v="26124.915837511875"/>
    <n v="26244.882178561151"/>
    <n v="45.993738309538202"/>
    <n v="26198.888440251612"/>
  </r>
  <r>
    <d v="2025-12-29T00:00:00"/>
    <n v="29"/>
    <x v="5"/>
    <x v="0"/>
    <n v="0"/>
    <n v="26124.915837511875"/>
    <n v="26124.915837511875"/>
    <n v="3.3217524868599169"/>
    <n v="26128.237589998735"/>
    <n v="26198.888440251612"/>
    <n v="45.993316006290769"/>
    <n v="26152.895124245322"/>
  </r>
  <r>
    <d v="2025-12-30T00:00:00"/>
    <n v="30"/>
    <x v="5"/>
    <x v="0"/>
    <n v="0"/>
    <n v="26128.237589998735"/>
    <n v="26128.237589998735"/>
    <n v="3.3221748438027139"/>
    <n v="26131.559764842539"/>
    <n v="26152.895124245322"/>
    <n v="45.99289364934797"/>
    <n v="26106.902230595973"/>
  </r>
  <r>
    <d v="2025-12-31T00:00:00"/>
    <n v="31"/>
    <x v="5"/>
    <x v="0"/>
    <n v="0"/>
    <n v="26131.559764842539"/>
    <n v="26131.559764842539"/>
    <n v="3.3225972544477025"/>
    <n v="26134.882362096985"/>
    <n v="26106.902230595973"/>
    <n v="45.992471238702983"/>
    <n v="26060.90975935727"/>
  </r>
  <r>
    <d v="2026-01-01T00:00:00"/>
    <n v="1"/>
    <x v="6"/>
    <x v="1"/>
    <n v="1500"/>
    <n v="26134.882362096985"/>
    <n v="24634.882362096985"/>
    <n v="3.1322964735564374"/>
    <n v="24638.014658570541"/>
    <n v="26060.90975935727"/>
    <n v="46.182772019594246"/>
    <n v="26014.726987337675"/>
  </r>
  <r>
    <d v="2026-01-02T00:00:00"/>
    <n v="2"/>
    <x v="6"/>
    <x v="1"/>
    <n v="0"/>
    <n v="24638.014658570541"/>
    <n v="24638.014658570541"/>
    <n v="3.1326947413887751"/>
    <n v="24641.147353311928"/>
    <n v="26014.726987337675"/>
    <n v="46.182373751761908"/>
    <n v="25968.544613585913"/>
  </r>
  <r>
    <d v="2026-01-03T00:00:00"/>
    <n v="3"/>
    <x v="6"/>
    <x v="1"/>
    <n v="0"/>
    <n v="24641.147353311928"/>
    <n v="24641.147353311928"/>
    <n v="3.1330930598604021"/>
    <n v="24644.280446371788"/>
    <n v="25968.544613585913"/>
    <n v="46.181975433290283"/>
    <n v="25922.362638152623"/>
  </r>
  <r>
    <d v="2026-01-04T00:00:00"/>
    <n v="4"/>
    <x v="6"/>
    <x v="1"/>
    <n v="0"/>
    <n v="24644.280446371788"/>
    <n v="24644.280446371788"/>
    <n v="3.1334914289777567"/>
    <n v="24647.413937800764"/>
    <n v="25922.362638152623"/>
    <n v="46.181577064172927"/>
    <n v="25876.181061088449"/>
  </r>
  <r>
    <d v="2026-01-05T00:00:00"/>
    <n v="5"/>
    <x v="6"/>
    <x v="1"/>
    <n v="0"/>
    <n v="24647.413937800764"/>
    <n v="24647.413937800764"/>
    <n v="3.1338898487472782"/>
    <n v="24650.547827649512"/>
    <n v="25876.181061088449"/>
    <n v="46.181178644403403"/>
    <n v="25829.999882444044"/>
  </r>
  <r>
    <d v="2026-01-06T00:00:00"/>
    <n v="6"/>
    <x v="6"/>
    <x v="1"/>
    <n v="0"/>
    <n v="24650.547827649512"/>
    <n v="24650.547827649512"/>
    <n v="3.1342883191754081"/>
    <n v="24653.682115968688"/>
    <n v="25829.999882444044"/>
    <n v="46.180780173975272"/>
    <n v="25783.81910227007"/>
  </r>
  <r>
    <d v="2026-01-07T00:00:00"/>
    <n v="7"/>
    <x v="6"/>
    <x v="1"/>
    <n v="0"/>
    <n v="24653.682115968688"/>
    <n v="24653.682115968688"/>
    <n v="3.1346868402685861"/>
    <n v="24656.816802808957"/>
    <n v="25783.81910227007"/>
    <n v="46.180381652882097"/>
    <n v="25737.638720617189"/>
  </r>
  <r>
    <d v="2026-01-08T00:00:00"/>
    <n v="8"/>
    <x v="6"/>
    <x v="1"/>
    <n v="0"/>
    <n v="24656.816802808957"/>
    <n v="24656.816802808957"/>
    <n v="3.1350854120332556"/>
    <n v="24659.951888220989"/>
    <n v="25737.638720617189"/>
    <n v="46.179983081117427"/>
    <n v="25691.458737536072"/>
  </r>
  <r>
    <d v="2026-01-09T00:00:00"/>
    <n v="9"/>
    <x v="6"/>
    <x v="1"/>
    <n v="0"/>
    <n v="24659.951888220989"/>
    <n v="24659.951888220989"/>
    <n v="3.1354840344758581"/>
    <n v="24663.087372255464"/>
    <n v="25691.458737536072"/>
    <n v="46.179584458674825"/>
    <n v="25645.279153077397"/>
  </r>
  <r>
    <d v="2026-01-10T00:00:00"/>
    <n v="10"/>
    <x v="6"/>
    <x v="1"/>
    <n v="0"/>
    <n v="24663.087372255464"/>
    <n v="24663.087372255464"/>
    <n v="3.1358827076028382"/>
    <n v="24666.223254963068"/>
    <n v="25645.279153077397"/>
    <n v="46.179185785547844"/>
    <n v="25599.099967291848"/>
  </r>
  <r>
    <d v="2026-01-11T00:00:00"/>
    <n v="11"/>
    <x v="6"/>
    <x v="1"/>
    <n v="0"/>
    <n v="24666.223254963068"/>
    <n v="24666.223254963068"/>
    <n v="3.13628143142064"/>
    <n v="24669.359536394488"/>
    <n v="25599.099967291848"/>
    <n v="46.178787061730041"/>
    <n v="25552.921180230118"/>
  </r>
  <r>
    <d v="2026-01-12T00:00:00"/>
    <n v="12"/>
    <x v="6"/>
    <x v="1"/>
    <n v="0"/>
    <n v="24669.359536394488"/>
    <n v="24669.359536394488"/>
    <n v="3.1366802059357082"/>
    <n v="24672.496216600422"/>
    <n v="25552.921180230118"/>
    <n v="46.178388287214972"/>
    <n v="25506.742791942903"/>
  </r>
  <r>
    <d v="2026-01-13T00:00:00"/>
    <n v="13"/>
    <x v="6"/>
    <x v="1"/>
    <n v="0"/>
    <n v="24672.496216600422"/>
    <n v="24672.496216600422"/>
    <n v="3.13707903115449"/>
    <n v="24675.633295631578"/>
    <n v="25506.742791942903"/>
    <n v="46.177989461996191"/>
    <n v="25460.564802480905"/>
  </r>
  <r>
    <d v="2026-01-14T00:00:00"/>
    <n v="14"/>
    <x v="6"/>
    <x v="1"/>
    <n v="0"/>
    <n v="24675.633295631578"/>
    <n v="24675.633295631578"/>
    <n v="3.137477907083432"/>
    <n v="24678.770773538661"/>
    <n v="25460.564802480905"/>
    <n v="46.177590586067254"/>
    <n v="25414.387211894838"/>
  </r>
  <r>
    <d v="2026-01-15T00:00:00"/>
    <n v="15"/>
    <x v="6"/>
    <x v="1"/>
    <n v="0"/>
    <n v="24678.770773538661"/>
    <n v="24678.770773538661"/>
    <n v="3.1378768337289813"/>
    <n v="24681.908650372388"/>
    <n v="25414.387211894838"/>
    <n v="46.177191659421702"/>
    <n v="25368.210020235416"/>
  </r>
  <r>
    <d v="2026-01-16T00:00:00"/>
    <n v="16"/>
    <x v="6"/>
    <x v="1"/>
    <n v="0"/>
    <n v="24681.908650372388"/>
    <n v="24681.908650372388"/>
    <n v="3.138275811097587"/>
    <n v="24685.046926183484"/>
    <n v="25368.210020235416"/>
    <n v="46.176792682053097"/>
    <n v="25322.033227553362"/>
  </r>
  <r>
    <d v="2026-01-17T00:00:00"/>
    <n v="17"/>
    <x v="6"/>
    <x v="1"/>
    <n v="0"/>
    <n v="24685.046926183484"/>
    <n v="24685.046926183484"/>
    <n v="3.1386748391956982"/>
    <n v="24688.18560102268"/>
    <n v="25322.033227553362"/>
    <n v="46.176393653954982"/>
    <n v="25275.856833899408"/>
  </r>
  <r>
    <d v="2026-01-18T00:00:00"/>
    <n v="18"/>
    <x v="6"/>
    <x v="1"/>
    <n v="0"/>
    <n v="24688.18560102268"/>
    <n v="24688.18560102268"/>
    <n v="3.1390739180297658"/>
    <n v="24691.324674940712"/>
    <n v="25275.856833899408"/>
    <n v="46.175994575120917"/>
    <n v="25229.680839324286"/>
  </r>
  <r>
    <d v="2026-01-19T00:00:00"/>
    <n v="19"/>
    <x v="6"/>
    <x v="1"/>
    <n v="0"/>
    <n v="24691.324674940712"/>
    <n v="24691.324674940712"/>
    <n v="3.1394730476062405"/>
    <n v="24694.464147988318"/>
    <n v="25229.680839324286"/>
    <n v="46.175595445544445"/>
    <n v="25183.505243878742"/>
  </r>
  <r>
    <d v="2026-01-20T00:00:00"/>
    <n v="20"/>
    <x v="6"/>
    <x v="1"/>
    <n v="0"/>
    <n v="24694.464147988318"/>
    <n v="24694.464147988318"/>
    <n v="3.1398722279315732"/>
    <n v="24697.604020216248"/>
    <n v="25183.505243878742"/>
    <n v="46.175196265219107"/>
    <n v="25137.330047613523"/>
  </r>
  <r>
    <d v="2026-01-21T00:00:00"/>
    <n v="21"/>
    <x v="6"/>
    <x v="1"/>
    <n v="0"/>
    <n v="24697.604020216248"/>
    <n v="24697.604020216248"/>
    <n v="3.1402714590122174"/>
    <n v="24700.744291675259"/>
    <n v="25137.330047613523"/>
    <n v="46.174797034138464"/>
    <n v="25091.155250579384"/>
  </r>
  <r>
    <d v="2026-01-22T00:00:00"/>
    <n v="22"/>
    <x v="6"/>
    <x v="1"/>
    <n v="0"/>
    <n v="24700.744291675259"/>
    <n v="24700.744291675259"/>
    <n v="3.1406707408546266"/>
    <n v="24703.884962416112"/>
    <n v="25091.155250579384"/>
    <n v="46.174397752296059"/>
    <n v="25044.980852827088"/>
  </r>
  <r>
    <d v="2026-01-23T00:00:00"/>
    <n v="23"/>
    <x v="6"/>
    <x v="1"/>
    <n v="0"/>
    <n v="24703.884962416112"/>
    <n v="24703.884962416112"/>
    <n v="3.1410700734652548"/>
    <n v="24707.026032489579"/>
    <n v="25044.980852827088"/>
    <n v="46.173998419685425"/>
    <n v="24998.806854407401"/>
  </r>
  <r>
    <d v="2026-01-24T00:00:00"/>
    <n v="24"/>
    <x v="6"/>
    <x v="1"/>
    <n v="0"/>
    <n v="24707.026032489579"/>
    <n v="24707.026032489579"/>
    <n v="3.1414694568505577"/>
    <n v="24710.167501946431"/>
    <n v="24998.806854407401"/>
    <n v="46.173599036300125"/>
    <n v="24952.6332553711"/>
  </r>
  <r>
    <d v="2026-01-25T00:00:00"/>
    <n v="25"/>
    <x v="6"/>
    <x v="1"/>
    <n v="0"/>
    <n v="24710.167501946431"/>
    <n v="24710.167501946431"/>
    <n v="3.141868891016991"/>
    <n v="24713.309370837447"/>
    <n v="24952.6332553711"/>
    <n v="46.173199602133693"/>
    <n v="24906.460055768966"/>
  </r>
  <r>
    <d v="2026-01-26T00:00:00"/>
    <n v="26"/>
    <x v="6"/>
    <x v="1"/>
    <n v="0"/>
    <n v="24713.309370837447"/>
    <n v="24713.309370837447"/>
    <n v="3.1422683759710108"/>
    <n v="24716.451639213417"/>
    <n v="24906.460055768966"/>
    <n v="46.172800117179669"/>
    <n v="24860.287255651787"/>
  </r>
  <r>
    <d v="2026-01-27T00:00:00"/>
    <n v="27"/>
    <x v="6"/>
    <x v="1"/>
    <n v="0"/>
    <n v="24716.451639213417"/>
    <n v="24716.451639213417"/>
    <n v="3.1426679117190752"/>
    <n v="24719.594307125135"/>
    <n v="24860.287255651787"/>
    <n v="46.17240058143161"/>
    <n v="24814.114855070355"/>
  </r>
  <r>
    <d v="2026-01-28T00:00:00"/>
    <n v="28"/>
    <x v="6"/>
    <x v="1"/>
    <n v="0"/>
    <n v="24719.594307125135"/>
    <n v="24719.594307125135"/>
    <n v="3.1430674982676425"/>
    <n v="24722.737374623404"/>
    <n v="24814.114855070355"/>
    <n v="46.172000994883042"/>
    <n v="24767.942854075471"/>
  </r>
  <r>
    <d v="2026-01-29T00:00:00"/>
    <n v="29"/>
    <x v="6"/>
    <x v="1"/>
    <n v="0"/>
    <n v="24722.737374623404"/>
    <n v="24722.737374623404"/>
    <n v="3.1434671356231725"/>
    <n v="24725.880841759026"/>
    <n v="24767.942854075471"/>
    <n v="46.171601357527507"/>
    <n v="24721.771252717943"/>
  </r>
  <r>
    <d v="2026-01-30T00:00:00"/>
    <n v="30"/>
    <x v="6"/>
    <x v="1"/>
    <n v="0"/>
    <n v="24725.880841759026"/>
    <n v="24725.880841759026"/>
    <n v="3.1438668237921243"/>
    <n v="24729.02470858282"/>
    <n v="24721.771252717943"/>
    <n v="46.17120166935856"/>
    <n v="24675.600051048583"/>
  </r>
  <r>
    <d v="2026-01-31T00:00:00"/>
    <n v="31"/>
    <x v="6"/>
    <x v="1"/>
    <n v="0"/>
    <n v="24729.02470858282"/>
    <n v="24729.02470858282"/>
    <n v="3.1442665627809596"/>
    <n v="24732.1689751456"/>
    <n v="24675.600051048583"/>
    <n v="46.17080193036972"/>
    <n v="24629.429249118213"/>
  </r>
  <r>
    <d v="2026-02-01T00:00:00"/>
    <n v="1"/>
    <x v="7"/>
    <x v="1"/>
    <n v="1500"/>
    <n v="24732.1689751456"/>
    <n v="23232.1689751456"/>
    <n v="2.9539431073508671"/>
    <n v="23235.12291825295"/>
    <n v="24629.429249118213"/>
    <n v="46.361125385799816"/>
    <n v="24583.068123732413"/>
  </r>
  <r>
    <d v="2026-02-02T00:00:00"/>
    <n v="2"/>
    <x v="7"/>
    <x v="1"/>
    <n v="0"/>
    <n v="23235.12291825295"/>
    <n v="23235.12291825295"/>
    <n v="2.954318697761336"/>
    <n v="23238.07723695071"/>
    <n v="24583.068123732413"/>
    <n v="46.360749795389346"/>
    <n v="24536.707373937024"/>
  </r>
  <r>
    <d v="2026-02-03T00:00:00"/>
    <n v="3"/>
    <x v="7"/>
    <x v="1"/>
    <n v="0"/>
    <n v="23238.07723695071"/>
    <n v="23238.07723695071"/>
    <n v="2.9546943359276865"/>
    <n v="23241.031931286638"/>
    <n v="24536.707373937024"/>
    <n v="46.360374157222999"/>
    <n v="24490.346999779802"/>
  </r>
  <r>
    <d v="2026-02-04T00:00:00"/>
    <n v="4"/>
    <x v="7"/>
    <x v="1"/>
    <n v="0"/>
    <n v="23241.031931286638"/>
    <n v="23241.031931286638"/>
    <n v="2.9550700218559904"/>
    <n v="23243.987001308495"/>
    <n v="24490.346999779802"/>
    <n v="46.359998471294695"/>
    <n v="24443.987001308506"/>
  </r>
  <r>
    <d v="2026-02-05T00:00:00"/>
    <n v="5"/>
    <x v="7"/>
    <x v="1"/>
    <n v="0"/>
    <n v="23243.987001308495"/>
    <n v="23243.987001308495"/>
    <n v="2.9554457555523208"/>
    <n v="23246.942447064048"/>
    <n v="24443.987001308506"/>
    <n v="46.359622737598364"/>
    <n v="24397.627378570905"/>
  </r>
  <r>
    <d v="2026-02-06T00:00:00"/>
    <n v="6"/>
    <x v="7"/>
    <x v="1"/>
    <n v="0"/>
    <n v="23246.942447064048"/>
    <n v="23246.942447064048"/>
    <n v="2.955821537022751"/>
    <n v="23249.898268601071"/>
    <n v="24397.627378570905"/>
    <n v="46.359246956127933"/>
    <n v="24351.268131614779"/>
  </r>
  <r>
    <d v="2026-02-07T00:00:00"/>
    <n v="7"/>
    <x v="7"/>
    <x v="1"/>
    <n v="0"/>
    <n v="23249.898268601071"/>
    <n v="23249.898268601071"/>
    <n v="2.9561973662733556"/>
    <n v="23252.854465967346"/>
    <n v="24351.268131614779"/>
    <n v="46.358871126877325"/>
    <n v="24304.909260487901"/>
  </r>
  <r>
    <d v="2026-02-08T00:00:00"/>
    <n v="8"/>
    <x v="7"/>
    <x v="1"/>
    <n v="0"/>
    <n v="23252.854465967346"/>
    <n v="23252.854465967346"/>
    <n v="2.9565732433102103"/>
    <n v="23255.811039210657"/>
    <n v="24304.909260487901"/>
    <n v="46.358495249840473"/>
    <n v="24258.550765238058"/>
  </r>
  <r>
    <d v="2026-02-09T00:00:00"/>
    <n v="9"/>
    <x v="7"/>
    <x v="1"/>
    <n v="0"/>
    <n v="23255.811039210657"/>
    <n v="23255.811039210657"/>
    <n v="2.9569491681393898"/>
    <n v="23258.767988378797"/>
    <n v="24258.550765238058"/>
    <n v="46.358119325011295"/>
    <n v="24212.192645913048"/>
  </r>
  <r>
    <d v="2026-02-10T00:00:00"/>
    <n v="10"/>
    <x v="7"/>
    <x v="1"/>
    <n v="0"/>
    <n v="23258.767988378797"/>
    <n v="23258.767988378797"/>
    <n v="2.9573251407669718"/>
    <n v="23261.725313519564"/>
    <n v="24212.192645913048"/>
    <n v="46.357743352383714"/>
    <n v="24165.834902560666"/>
  </r>
  <r>
    <d v="2026-02-11T00:00:00"/>
    <n v="11"/>
    <x v="7"/>
    <x v="1"/>
    <n v="0"/>
    <n v="23261.725313519564"/>
    <n v="23261.725313519564"/>
    <n v="2.9577011611990334"/>
    <n v="23264.683014680762"/>
    <n v="24165.834902560666"/>
    <n v="46.35736733195165"/>
    <n v="24119.477535228714"/>
  </r>
  <r>
    <d v="2026-02-12T00:00:00"/>
    <n v="12"/>
    <x v="7"/>
    <x v="1"/>
    <n v="0"/>
    <n v="23264.683014680762"/>
    <n v="23264.683014680762"/>
    <n v="2.9580772294416531"/>
    <n v="23267.641091910205"/>
    <n v="24119.477535228714"/>
    <n v="46.356991263709027"/>
    <n v="24073.120543965004"/>
  </r>
  <r>
    <d v="2026-02-13T00:00:00"/>
    <n v="13"/>
    <x v="7"/>
    <x v="1"/>
    <n v="0"/>
    <n v="23267.641091910205"/>
    <n v="23267.641091910205"/>
    <n v="2.9584533455009101"/>
    <n v="23270.599545255707"/>
    <n v="24073.120543965004"/>
    <n v="46.356615147649777"/>
    <n v="24026.763928817356"/>
  </r>
  <r>
    <d v="2026-02-14T00:00:00"/>
    <n v="14"/>
    <x v="7"/>
    <x v="1"/>
    <n v="0"/>
    <n v="23270.599545255707"/>
    <n v="23270.599545255707"/>
    <n v="2.958829509382884"/>
    <n v="23273.558374765089"/>
    <n v="24026.763928817356"/>
    <n v="46.356238983767796"/>
    <n v="23980.407689833588"/>
  </r>
  <r>
    <d v="2026-02-15T00:00:00"/>
    <n v="15"/>
    <x v="7"/>
    <x v="1"/>
    <n v="0"/>
    <n v="23273.558374765089"/>
    <n v="23273.558374765089"/>
    <n v="2.9592057210936553"/>
    <n v="23276.517580486183"/>
    <n v="23980.407689833588"/>
    <n v="46.35586277205703"/>
    <n v="23934.051827061532"/>
  </r>
  <r>
    <d v="2026-02-16T00:00:00"/>
    <n v="16"/>
    <x v="7"/>
    <x v="1"/>
    <n v="0"/>
    <n v="23276.517580486183"/>
    <n v="23276.517580486183"/>
    <n v="2.9595819806393053"/>
    <n v="23279.477162466821"/>
    <n v="23934.051827061532"/>
    <n v="46.355486512511376"/>
    <n v="23887.696340549021"/>
  </r>
  <r>
    <d v="2026-02-17T00:00:00"/>
    <n v="17"/>
    <x v="7"/>
    <x v="1"/>
    <n v="0"/>
    <n v="23279.477162466821"/>
    <n v="23279.477162466821"/>
    <n v="2.9599582880259168"/>
    <n v="23282.437120754847"/>
    <n v="23887.696340549021"/>
    <n v="46.355110205124767"/>
    <n v="23841.341230343896"/>
  </r>
  <r>
    <d v="2026-02-18T00:00:00"/>
    <n v="18"/>
    <x v="7"/>
    <x v="1"/>
    <n v="0"/>
    <n v="23282.437120754847"/>
    <n v="23282.437120754847"/>
    <n v="2.9603346432595719"/>
    <n v="23285.397455398106"/>
    <n v="23841.341230343896"/>
    <n v="46.354733849891112"/>
    <n v="23794.986496494006"/>
  </r>
  <r>
    <d v="2026-02-19T00:00:00"/>
    <n v="19"/>
    <x v="7"/>
    <x v="1"/>
    <n v="0"/>
    <n v="23285.397455398106"/>
    <n v="23285.397455398106"/>
    <n v="2.9607110463463551"/>
    <n v="23288.358166444454"/>
    <n v="23794.986496494006"/>
    <n v="46.354357446804329"/>
    <n v="23748.6321390472"/>
  </r>
  <r>
    <d v="2026-02-20T00:00:00"/>
    <n v="20"/>
    <x v="7"/>
    <x v="1"/>
    <n v="0"/>
    <n v="23288.358166444454"/>
    <n v="23288.358166444454"/>
    <n v="2.96108749729235"/>
    <n v="23291.319253941747"/>
    <n v="23748.6321390472"/>
    <n v="46.353980995858336"/>
    <n v="23702.278158051344"/>
  </r>
  <r>
    <d v="2026-02-21T00:00:00"/>
    <n v="21"/>
    <x v="7"/>
    <x v="1"/>
    <n v="0"/>
    <n v="23291.319253941747"/>
    <n v="23291.319253941747"/>
    <n v="2.9614639961036429"/>
    <n v="23294.280717937851"/>
    <n v="23702.278158051344"/>
    <n v="46.353604497047037"/>
    <n v="23655.924553554298"/>
  </r>
  <r>
    <d v="2026-02-22T00:00:00"/>
    <n v="22"/>
    <x v="7"/>
    <x v="1"/>
    <n v="0"/>
    <n v="23294.280717937851"/>
    <n v="23294.280717937851"/>
    <n v="2.9618405427863186"/>
    <n v="23297.242558480637"/>
    <n v="23655.924553554298"/>
    <n v="46.353227950364364"/>
    <n v="23609.571325603934"/>
  </r>
  <r>
    <d v="2026-02-23T00:00:00"/>
    <n v="23"/>
    <x v="7"/>
    <x v="1"/>
    <n v="0"/>
    <n v="23297.242558480637"/>
    <n v="23297.242558480637"/>
    <n v="2.9622171373464647"/>
    <n v="23300.204775617982"/>
    <n v="23609.571325603934"/>
    <n v="46.352851355804219"/>
    <n v="23563.218474248129"/>
  </r>
  <r>
    <d v="2026-02-24T00:00:00"/>
    <n v="24"/>
    <x v="7"/>
    <x v="1"/>
    <n v="0"/>
    <n v="23300.204775617982"/>
    <n v="23300.204775617982"/>
    <n v="2.9625937797901685"/>
    <n v="23303.167369397772"/>
    <n v="23563.218474248129"/>
    <n v="46.352474713360515"/>
    <n v="23516.86599953477"/>
  </r>
  <r>
    <d v="2026-02-25T00:00:00"/>
    <n v="25"/>
    <x v="7"/>
    <x v="1"/>
    <n v="0"/>
    <n v="23303.167369397772"/>
    <n v="23303.167369397772"/>
    <n v="2.9629704701235187"/>
    <n v="23306.130339867894"/>
    <n v="23516.86599953477"/>
    <n v="46.352098023027168"/>
    <n v="23470.513901511742"/>
  </r>
  <r>
    <d v="2026-02-26T00:00:00"/>
    <n v="26"/>
    <x v="7"/>
    <x v="1"/>
    <n v="0"/>
    <n v="23306.130339867894"/>
    <n v="23306.130339867894"/>
    <n v="2.9633472083526038"/>
    <n v="23309.093687076245"/>
    <n v="23470.513901511742"/>
    <n v="46.351721284798082"/>
    <n v="23424.162180226944"/>
  </r>
  <r>
    <d v="2026-02-27T00:00:00"/>
    <n v="27"/>
    <x v="7"/>
    <x v="1"/>
    <n v="0"/>
    <n v="23309.093687076245"/>
    <n v="23309.093687076245"/>
    <n v="2.9637239944835136"/>
    <n v="23312.057411070728"/>
    <n v="23424.162180226944"/>
    <n v="46.351344498667167"/>
    <n v="23377.810835728276"/>
  </r>
  <r>
    <d v="2026-02-28T00:00:00"/>
    <n v="28"/>
    <x v="7"/>
    <x v="1"/>
    <n v="0"/>
    <n v="23312.057411070728"/>
    <n v="23312.057411070728"/>
    <n v="2.9641008285223398"/>
    <n v="23315.021511899249"/>
    <n v="23377.810835728276"/>
    <n v="46.350967664628342"/>
    <n v="23331.459868063648"/>
  </r>
  <r>
    <d v="2026-03-01T00:00:00"/>
    <n v="1"/>
    <x v="8"/>
    <x v="1"/>
    <n v="1500"/>
    <n v="23315.021511899249"/>
    <n v="21815.021511899249"/>
    <n v="2.7737544652299007"/>
    <n v="21817.795266364479"/>
    <n v="23331.459868063648"/>
    <n v="46.541314027920784"/>
    <n v="23284.918554035728"/>
  </r>
  <r>
    <d v="2026-03-02T00:00:00"/>
    <n v="2"/>
    <x v="8"/>
    <x v="1"/>
    <n v="0"/>
    <n v="21817.795266364479"/>
    <n v="21817.795266364479"/>
    <n v="2.7741071448653156"/>
    <n v="21820.569373509345"/>
    <n v="23284.918554035728"/>
    <n v="46.540961348285364"/>
    <n v="23238.377592687444"/>
  </r>
  <r>
    <d v="2026-03-03T00:00:00"/>
    <n v="3"/>
    <x v="8"/>
    <x v="1"/>
    <n v="0"/>
    <n v="21820.569373509345"/>
    <n v="21820.569373509345"/>
    <n v="2.7744598693435334"/>
    <n v="21823.343833378687"/>
    <n v="23238.377592687444"/>
    <n v="46.540608623807152"/>
    <n v="23191.836984063637"/>
  </r>
  <r>
    <d v="2026-03-04T00:00:00"/>
    <n v="4"/>
    <x v="8"/>
    <x v="1"/>
    <n v="0"/>
    <n v="21823.343833378687"/>
    <n v="21823.343833378687"/>
    <n v="2.7748126386702561"/>
    <n v="21826.118646017356"/>
    <n v="23191.836984063637"/>
    <n v="46.540255854480428"/>
    <n v="23145.296728209156"/>
  </r>
  <r>
    <d v="2026-03-05T00:00:00"/>
    <n v="5"/>
    <x v="8"/>
    <x v="1"/>
    <n v="0"/>
    <n v="21826.118646017356"/>
    <n v="21826.118646017356"/>
    <n v="2.7751654528511858"/>
    <n v="21828.893811470207"/>
    <n v="23145.296728209156"/>
    <n v="46.5399030402995"/>
    <n v="23098.756825168857"/>
  </r>
  <r>
    <d v="2026-03-06T00:00:00"/>
    <n v="6"/>
    <x v="8"/>
    <x v="1"/>
    <n v="0"/>
    <n v="21828.893811470207"/>
    <n v="21828.893811470207"/>
    <n v="2.7755183118920259"/>
    <n v="21831.6693297821"/>
    <n v="23098.756825168857"/>
    <n v="46.539550181258655"/>
    <n v="23052.217274987597"/>
  </r>
  <r>
    <d v="2026-03-07T00:00:00"/>
    <n v="7"/>
    <x v="8"/>
    <x v="1"/>
    <n v="0"/>
    <n v="21831.6693297821"/>
    <n v="21831.6693297821"/>
    <n v="2.7758712157984804"/>
    <n v="21834.4452009979"/>
    <n v="23052.217274987597"/>
    <n v="46.539197277352201"/>
    <n v="23005.678077710247"/>
  </r>
  <r>
    <d v="2026-03-08T00:00:00"/>
    <n v="8"/>
    <x v="8"/>
    <x v="1"/>
    <n v="0"/>
    <n v="21834.4452009979"/>
    <n v="21834.4452009979"/>
    <n v="2.776224164576254"/>
    <n v="21837.221425162475"/>
    <n v="23005.678077710247"/>
    <n v="46.538844328574427"/>
    <n v="22959.139233381673"/>
  </r>
  <r>
    <d v="2026-03-09T00:00:00"/>
    <n v="9"/>
    <x v="8"/>
    <x v="1"/>
    <n v="0"/>
    <n v="21837.221425162475"/>
    <n v="21837.221425162475"/>
    <n v="2.7765771582310514"/>
    <n v="21839.998002320706"/>
    <n v="22959.139233381673"/>
    <n v="46.538491334919634"/>
    <n v="22912.600742046754"/>
  </r>
  <r>
    <d v="2026-03-10T00:00:00"/>
    <n v="10"/>
    <x v="8"/>
    <x v="1"/>
    <n v="0"/>
    <n v="21839.998002320706"/>
    <n v="21839.998002320706"/>
    <n v="2.7769301967685793"/>
    <n v="21842.774932517474"/>
    <n v="22912.600742046754"/>
    <n v="46.538138296382101"/>
    <n v="22866.062603750372"/>
  </r>
  <r>
    <d v="2026-03-11T00:00:00"/>
    <n v="11"/>
    <x v="8"/>
    <x v="1"/>
    <n v="0"/>
    <n v="21842.774932517474"/>
    <n v="21842.774932517474"/>
    <n v="2.7772832801945442"/>
    <n v="21845.552215797667"/>
    <n v="22866.062603750372"/>
    <n v="46.537785212956138"/>
    <n v="22819.524818537415"/>
  </r>
  <r>
    <d v="2026-03-12T00:00:00"/>
    <n v="12"/>
    <x v="8"/>
    <x v="1"/>
    <n v="0"/>
    <n v="21845.552215797667"/>
    <n v="21845.552215797667"/>
    <n v="2.777636408514653"/>
    <n v="21848.329852206181"/>
    <n v="22819.524818537415"/>
    <n v="46.537432084636031"/>
    <n v="22772.98738645278"/>
  </r>
  <r>
    <d v="2026-03-13T00:00:00"/>
    <n v="13"/>
    <x v="8"/>
    <x v="1"/>
    <n v="0"/>
    <n v="21848.329852206181"/>
    <n v="21848.329852206181"/>
    <n v="2.7779895817346154"/>
    <n v="21851.107841787914"/>
    <n v="22772.98738645278"/>
    <n v="46.537078911416067"/>
    <n v="22726.450307541363"/>
  </r>
  <r>
    <d v="2026-03-14T00:00:00"/>
    <n v="14"/>
    <x v="8"/>
    <x v="1"/>
    <n v="0"/>
    <n v="21851.107841787914"/>
    <n v="21851.107841787914"/>
    <n v="2.7783427998601393"/>
    <n v="21853.886184587773"/>
    <n v="22726.450307541363"/>
    <n v="46.536725693290542"/>
    <n v="22679.913581848072"/>
  </r>
  <r>
    <d v="2026-03-15T00:00:00"/>
    <n v="15"/>
    <x v="8"/>
    <x v="1"/>
    <n v="0"/>
    <n v="21853.886184587773"/>
    <n v="21853.886184587773"/>
    <n v="2.7786960628969344"/>
    <n v="21856.664880650671"/>
    <n v="22679.913581848072"/>
    <n v="46.536372430253749"/>
    <n v="22633.377209417817"/>
  </r>
  <r>
    <d v="2026-03-16T00:00:00"/>
    <n v="16"/>
    <x v="8"/>
    <x v="1"/>
    <n v="0"/>
    <n v="21856.664880650671"/>
    <n v="21856.664880650671"/>
    <n v="2.779049370850712"/>
    <n v="21859.44393002152"/>
    <n v="22633.377209417817"/>
    <n v="46.536019122299969"/>
    <n v="22586.841190295516"/>
  </r>
  <r>
    <d v="2026-03-17T00:00:00"/>
    <n v="17"/>
    <x v="8"/>
    <x v="1"/>
    <n v="0"/>
    <n v="21859.44393002152"/>
    <n v="21859.44393002152"/>
    <n v="2.7794027237271819"/>
    <n v="21862.223332745249"/>
    <n v="22586.841190295516"/>
    <n v="46.535665769423503"/>
    <n v="22540.305524526091"/>
  </r>
  <r>
    <d v="2026-03-18T00:00:00"/>
    <n v="18"/>
    <x v="8"/>
    <x v="1"/>
    <n v="0"/>
    <n v="21862.223332745249"/>
    <n v="21862.223332745249"/>
    <n v="2.7797561215320572"/>
    <n v="21865.003088866782"/>
    <n v="22540.305524526091"/>
    <n v="46.535312371618623"/>
    <n v="22493.770212154472"/>
  </r>
  <r>
    <d v="2026-03-19T00:00:00"/>
    <n v="19"/>
    <x v="8"/>
    <x v="1"/>
    <n v="0"/>
    <n v="21865.003088866782"/>
    <n v="21865.003088866782"/>
    <n v="2.7801095642710503"/>
    <n v="21867.783198431054"/>
    <n v="22493.770212154472"/>
    <n v="46.534958928879632"/>
    <n v="22447.235253225594"/>
  </r>
  <r>
    <d v="2026-03-20T00:00:00"/>
    <n v="20"/>
    <x v="8"/>
    <x v="1"/>
    <n v="0"/>
    <n v="21867.783198431054"/>
    <n v="21867.783198431054"/>
    <n v="2.7804630519498739"/>
    <n v="21870.563661483004"/>
    <n v="22447.235253225594"/>
    <n v="46.53460544120081"/>
    <n v="22400.700647784393"/>
  </r>
  <r>
    <d v="2026-03-21T00:00:00"/>
    <n v="21"/>
    <x v="8"/>
    <x v="1"/>
    <n v="0"/>
    <n v="21870.563661483004"/>
    <n v="21870.563661483004"/>
    <n v="2.7808165845742421"/>
    <n v="21873.344478067578"/>
    <n v="22400.700647784393"/>
    <n v="46.534251908576444"/>
    <n v="22354.166395875818"/>
  </r>
  <r>
    <d v="2026-03-22T00:00:00"/>
    <n v="22"/>
    <x v="8"/>
    <x v="1"/>
    <n v="0"/>
    <n v="21873.344478067578"/>
    <n v="21873.344478067578"/>
    <n v="2.7811701621498699"/>
    <n v="21876.125648229729"/>
    <n v="22354.166395875818"/>
    <n v="46.533898331000813"/>
    <n v="22307.632497544819"/>
  </r>
  <r>
    <d v="2026-03-23T00:00:00"/>
    <n v="23"/>
    <x v="8"/>
    <x v="1"/>
    <n v="0"/>
    <n v="21876.125648229729"/>
    <n v="21876.125648229729"/>
    <n v="2.7815237846824732"/>
    <n v="21878.907172014409"/>
    <n v="22307.632497544819"/>
    <n v="46.533544708468213"/>
    <n v="22261.09895283635"/>
  </r>
  <r>
    <d v="2026-03-24T00:00:00"/>
    <n v="24"/>
    <x v="8"/>
    <x v="1"/>
    <n v="0"/>
    <n v="21878.907172014409"/>
    <n v="21878.907172014409"/>
    <n v="2.7818774521777674"/>
    <n v="21881.689049466586"/>
    <n v="22261.09895283635"/>
    <n v="46.533191040972916"/>
    <n v="22214.565761795377"/>
  </r>
  <r>
    <d v="2026-03-25T00:00:00"/>
    <n v="25"/>
    <x v="8"/>
    <x v="1"/>
    <n v="0"/>
    <n v="21881.689049466586"/>
    <n v="21881.689049466586"/>
    <n v="2.7822311646414697"/>
    <n v="21884.471280631227"/>
    <n v="22214.565761795377"/>
    <n v="46.532837328509217"/>
    <n v="22168.032924466868"/>
  </r>
  <r>
    <d v="2026-03-26T00:00:00"/>
    <n v="26"/>
    <x v="8"/>
    <x v="1"/>
    <n v="0"/>
    <n v="21884.471280631227"/>
    <n v="21884.471280631227"/>
    <n v="2.7825849220792986"/>
    <n v="21887.253865553306"/>
    <n v="22168.032924466868"/>
    <n v="46.532483571071381"/>
    <n v="22121.500440895798"/>
  </r>
  <r>
    <d v="2026-03-27T00:00:00"/>
    <n v="27"/>
    <x v="8"/>
    <x v="1"/>
    <n v="0"/>
    <n v="21887.253865553306"/>
    <n v="21887.253865553306"/>
    <n v="2.7829387244969714"/>
    <n v="21890.036804277803"/>
    <n v="22121.500440895798"/>
    <n v="46.532129768653711"/>
    <n v="22074.968311127144"/>
  </r>
  <r>
    <d v="2026-03-28T00:00:00"/>
    <n v="28"/>
    <x v="8"/>
    <x v="1"/>
    <n v="0"/>
    <n v="21890.036804277803"/>
    <n v="21890.036804277803"/>
    <n v="2.783292571900208"/>
    <n v="21892.820096849704"/>
    <n v="22074.968311127144"/>
    <n v="46.531775921250478"/>
    <n v="22028.436535205892"/>
  </r>
  <r>
    <d v="2026-03-29T00:00:00"/>
    <n v="29"/>
    <x v="8"/>
    <x v="1"/>
    <n v="0"/>
    <n v="21892.820096849704"/>
    <n v="21892.820096849704"/>
    <n v="2.7836464642947281"/>
    <n v="21895.603743313997"/>
    <n v="22028.436535205892"/>
    <n v="46.531422028855957"/>
    <n v="21981.905113177036"/>
  </r>
  <r>
    <d v="2026-03-30T00:00:00"/>
    <n v="30"/>
    <x v="8"/>
    <x v="1"/>
    <n v="0"/>
    <n v="21895.603743313997"/>
    <n v="21895.603743313997"/>
    <n v="2.7840004016862516"/>
    <n v="21898.387743715684"/>
    <n v="21981.905113177036"/>
    <n v="46.531068091464434"/>
    <n v="21935.374045085573"/>
  </r>
  <r>
    <d v="2026-03-31T00:00:00"/>
    <n v="31"/>
    <x v="8"/>
    <x v="1"/>
    <n v="0"/>
    <n v="21898.387743715684"/>
    <n v="21898.387743715684"/>
    <n v="2.7843543840805007"/>
    <n v="21901.172098099763"/>
    <n v="21935.374045085573"/>
    <n v="46.530714109070182"/>
    <n v="21888.843330976502"/>
  </r>
  <r>
    <d v="2026-04-01T00:00:00"/>
    <n v="1"/>
    <x v="9"/>
    <x v="1"/>
    <n v="1500"/>
    <n v="21901.172098099763"/>
    <n v="20401.172098099763"/>
    <n v="2.5939851662379247"/>
    <n v="20403.766083266"/>
    <n v="21888.843330976502"/>
    <n v="46.721083326912762"/>
    <n v="21842.12224764959"/>
  </r>
  <r>
    <d v="2026-04-02T00:00:00"/>
    <n v="2"/>
    <x v="9"/>
    <x v="1"/>
    <n v="0"/>
    <n v="20403.766083266"/>
    <n v="20403.766083266"/>
    <n v="2.5943149884172736"/>
    <n v="20406.360398254419"/>
    <n v="21842.12224764959"/>
    <n v="46.720753504733409"/>
    <n v="21795.401494144855"/>
  </r>
  <r>
    <d v="2026-04-03T00:00:00"/>
    <n v="3"/>
    <x v="9"/>
    <x v="1"/>
    <n v="0"/>
    <n v="20406.360398254419"/>
    <n v="20406.360398254419"/>
    <n v="2.5946448525331265"/>
    <n v="20408.955043106951"/>
    <n v="21795.401494144855"/>
    <n v="46.720423640617554"/>
    <n v="21748.681070504237"/>
  </r>
  <r>
    <d v="2026-04-04T00:00:00"/>
    <n v="4"/>
    <x v="9"/>
    <x v="1"/>
    <n v="0"/>
    <n v="20408.955043106951"/>
    <n v="20408.955043106951"/>
    <n v="2.5949747585908156"/>
    <n v="20411.550017865542"/>
    <n v="21748.681070504237"/>
    <n v="46.720093734559867"/>
    <n v="21701.960976769678"/>
  </r>
  <r>
    <d v="2026-04-05T00:00:00"/>
    <n v="5"/>
    <x v="9"/>
    <x v="1"/>
    <n v="0"/>
    <n v="20411.550017865542"/>
    <n v="20411.550017865542"/>
    <n v="2.5953047065956745"/>
    <n v="20414.145322572138"/>
    <n v="21701.960976769678"/>
    <n v="46.719763786555006"/>
    <n v="21655.241212983125"/>
  </r>
  <r>
    <d v="2026-04-06T00:00:00"/>
    <n v="6"/>
    <x v="9"/>
    <x v="1"/>
    <n v="0"/>
    <n v="20414.145322572138"/>
    <n v="20414.145322572138"/>
    <n v="2.5956346965530361"/>
    <n v="20416.740957268692"/>
    <n v="21655.241212983125"/>
    <n v="46.719433796597649"/>
    <n v="21608.521779186525"/>
  </r>
  <r>
    <d v="2026-04-07T00:00:00"/>
    <n v="7"/>
    <x v="9"/>
    <x v="1"/>
    <n v="0"/>
    <n v="20416.740957268692"/>
    <n v="20416.740957268692"/>
    <n v="2.5959647284682346"/>
    <n v="20419.336921997161"/>
    <n v="21608.521779186525"/>
    <n v="46.719103764682451"/>
    <n v="21561.802675421844"/>
  </r>
  <r>
    <d v="2026-04-08T00:00:00"/>
    <n v="8"/>
    <x v="9"/>
    <x v="1"/>
    <n v="0"/>
    <n v="20419.336921997161"/>
    <n v="20419.336921997161"/>
    <n v="2.5962948023466055"/>
    <n v="20421.933216799509"/>
    <n v="21561.802675421844"/>
    <n v="46.718773690804078"/>
    <n v="21515.083901731039"/>
  </r>
  <r>
    <d v="2026-04-09T00:00:00"/>
    <n v="9"/>
    <x v="9"/>
    <x v="1"/>
    <n v="0"/>
    <n v="20421.933216799509"/>
    <n v="20421.933216799509"/>
    <n v="2.5966249181934833"/>
    <n v="20424.529841717704"/>
    <n v="21515.083901731039"/>
    <n v="46.718443574957199"/>
    <n v="21468.36545815608"/>
  </r>
  <r>
    <d v="2026-04-10T00:00:00"/>
    <n v="10"/>
    <x v="9"/>
    <x v="1"/>
    <n v="0"/>
    <n v="20424.529841717704"/>
    <n v="20424.529841717704"/>
    <n v="2.5969550760142055"/>
    <n v="20427.126796793716"/>
    <n v="21468.36545815608"/>
    <n v="46.718113417136479"/>
    <n v="21421.647344738944"/>
  </r>
  <r>
    <d v="2026-04-11T00:00:00"/>
    <n v="11"/>
    <x v="9"/>
    <x v="1"/>
    <n v="0"/>
    <n v="20427.126796793716"/>
    <n v="20427.126796793716"/>
    <n v="2.5972852758141074"/>
    <n v="20429.72408206953"/>
    <n v="21421.647344738944"/>
    <n v="46.717783217336574"/>
    <n v="21374.929561521607"/>
  </r>
  <r>
    <d v="2026-04-12T00:00:00"/>
    <n v="12"/>
    <x v="9"/>
    <x v="1"/>
    <n v="0"/>
    <n v="20429.72408206953"/>
    <n v="20429.72408206953"/>
    <n v="2.5976155175985283"/>
    <n v="20432.321697587129"/>
    <n v="21374.929561521607"/>
    <n v="46.717452975552156"/>
    <n v="21328.212108546053"/>
  </r>
  <r>
    <d v="2026-04-13T00:00:00"/>
    <n v="13"/>
    <x v="9"/>
    <x v="1"/>
    <n v="0"/>
    <n v="20432.321697587129"/>
    <n v="20432.321697587129"/>
    <n v="2.5979458013728056"/>
    <n v="20434.919643388501"/>
    <n v="21328.212108546053"/>
    <n v="46.717122691777874"/>
    <n v="21281.494985854275"/>
  </r>
  <r>
    <d v="2026-04-14T00:00:00"/>
    <n v="14"/>
    <x v="9"/>
    <x v="1"/>
    <n v="0"/>
    <n v="20434.919643388501"/>
    <n v="20434.919643388501"/>
    <n v="2.5982761271422783"/>
    <n v="20437.517919515642"/>
    <n v="21281.494985854275"/>
    <n v="46.716792366008406"/>
    <n v="21234.778193488266"/>
  </r>
  <r>
    <d v="2026-04-15T00:00:00"/>
    <n v="15"/>
    <x v="9"/>
    <x v="1"/>
    <n v="0"/>
    <n v="20437.517919515642"/>
    <n v="20437.517919515642"/>
    <n v="2.598606494912286"/>
    <n v="20440.116526010555"/>
    <n v="21234.778193488266"/>
    <n v="46.716461998238394"/>
    <n v="21188.061731490026"/>
  </r>
  <r>
    <d v="2026-04-16T00:00:00"/>
    <n v="16"/>
    <x v="9"/>
    <x v="1"/>
    <n v="0"/>
    <n v="20440.116526010555"/>
    <n v="20440.116526010555"/>
    <n v="2.5989369046881694"/>
    <n v="20442.715462915243"/>
    <n v="21188.061731490026"/>
    <n v="46.716131588462517"/>
    <n v="21141.345599901564"/>
  </r>
  <r>
    <d v="2026-04-17T00:00:00"/>
    <n v="17"/>
    <x v="9"/>
    <x v="1"/>
    <n v="0"/>
    <n v="20442.715462915243"/>
    <n v="20442.715462915243"/>
    <n v="2.5992673564752691"/>
    <n v="20445.314730271719"/>
    <n v="21141.345599901564"/>
    <n v="46.715801136675417"/>
    <n v="21094.62979876489"/>
  </r>
  <r>
    <d v="2026-04-18T00:00:00"/>
    <n v="18"/>
    <x v="9"/>
    <x v="1"/>
    <n v="0"/>
    <n v="20445.314730271719"/>
    <n v="20445.314730271719"/>
    <n v="2.5995978502789274"/>
    <n v="20447.914328121999"/>
    <n v="21094.62979876489"/>
    <n v="46.715470642871757"/>
    <n v="21047.91432812202"/>
  </r>
  <r>
    <d v="2026-04-19T00:00:00"/>
    <n v="19"/>
    <x v="9"/>
    <x v="1"/>
    <n v="0"/>
    <n v="20447.914328121999"/>
    <n v="20447.914328121999"/>
    <n v="2.599928386104486"/>
    <n v="20450.514256508104"/>
    <n v="21047.91432812202"/>
    <n v="46.715140107046196"/>
    <n v="21001.199188014973"/>
  </r>
  <r>
    <d v="2026-04-20T00:00:00"/>
    <n v="20"/>
    <x v="9"/>
    <x v="1"/>
    <n v="0"/>
    <n v="20450.514256508104"/>
    <n v="20450.514256508104"/>
    <n v="2.6002589639572884"/>
    <n v="20453.114515472062"/>
    <n v="21001.199188014973"/>
    <n v="46.714809529193396"/>
    <n v="20954.48437848578"/>
  </r>
  <r>
    <d v="2026-04-21T00:00:00"/>
    <n v="21"/>
    <x v="9"/>
    <x v="1"/>
    <n v="0"/>
    <n v="20453.114515472062"/>
    <n v="20453.114515472062"/>
    <n v="2.6005895838426776"/>
    <n v="20455.715105055904"/>
    <n v="20954.48437848578"/>
    <n v="46.714478909308006"/>
    <n v="20907.769899576473"/>
  </r>
  <r>
    <d v="2026-04-22T00:00:00"/>
    <n v="22"/>
    <x v="9"/>
    <x v="1"/>
    <n v="0"/>
    <n v="20455.715105055904"/>
    <n v="20455.715105055904"/>
    <n v="2.6009202457659986"/>
    <n v="20458.316025301669"/>
    <n v="20907.769899576473"/>
    <n v="46.714148247384685"/>
    <n v="20861.055751329088"/>
  </r>
  <r>
    <d v="2026-04-23T00:00:00"/>
    <n v="23"/>
    <x v="9"/>
    <x v="1"/>
    <n v="0"/>
    <n v="20458.316025301669"/>
    <n v="20458.316025301669"/>
    <n v="2.6012509497325964"/>
    <n v="20460.917276251403"/>
    <n v="20861.055751329088"/>
    <n v="46.713817543418088"/>
    <n v="20814.341933785669"/>
  </r>
  <r>
    <d v="2026-04-24T00:00:00"/>
    <n v="24"/>
    <x v="9"/>
    <x v="1"/>
    <n v="0"/>
    <n v="20460.917276251403"/>
    <n v="20460.917276251403"/>
    <n v="2.6015816957478166"/>
    <n v="20463.518857947151"/>
    <n v="20814.341933785669"/>
    <n v="46.713486797402865"/>
    <n v="20767.628446988267"/>
  </r>
  <r>
    <d v="2026-04-25T00:00:00"/>
    <n v="25"/>
    <x v="9"/>
    <x v="1"/>
    <n v="0"/>
    <n v="20463.518857947151"/>
    <n v="20463.518857947151"/>
    <n v="2.6019124838170056"/>
    <n v="20466.120770430967"/>
    <n v="20767.628446988267"/>
    <n v="46.71315600933368"/>
    <n v="20720.915290978934"/>
  </r>
  <r>
    <d v="2026-04-26T00:00:00"/>
    <n v="26"/>
    <x v="9"/>
    <x v="1"/>
    <n v="0"/>
    <n v="20466.120770430967"/>
    <n v="20466.120770430967"/>
    <n v="2.602243313945511"/>
    <n v="20468.723013744911"/>
    <n v="20720.915290978934"/>
    <n v="46.712825179205169"/>
    <n v="20674.202465799728"/>
  </r>
  <r>
    <d v="2026-04-27T00:00:00"/>
    <n v="27"/>
    <x v="9"/>
    <x v="1"/>
    <n v="0"/>
    <n v="20468.723013744911"/>
    <n v="20468.723013744911"/>
    <n v="2.6025741861386797"/>
    <n v="20471.325587931049"/>
    <n v="20674.202465799728"/>
    <n v="46.712494307012001"/>
    <n v="20627.489971492716"/>
  </r>
  <r>
    <d v="2026-04-28T00:00:00"/>
    <n v="28"/>
    <x v="9"/>
    <x v="1"/>
    <n v="0"/>
    <n v="20471.325587931049"/>
    <n v="20471.325587931049"/>
    <n v="2.6029051004018608"/>
    <n v="20473.92849303145"/>
    <n v="20627.489971492716"/>
    <n v="46.71216339274882"/>
    <n v="20580.777808099967"/>
  </r>
  <r>
    <d v="2026-04-29T00:00:00"/>
    <n v="29"/>
    <x v="9"/>
    <x v="1"/>
    <n v="0"/>
    <n v="20473.92849303145"/>
    <n v="20473.92849303145"/>
    <n v="2.6032360567404034"/>
    <n v="20476.53172908819"/>
    <n v="20580.777808099967"/>
    <n v="46.711832436410276"/>
    <n v="20534.065975663558"/>
  </r>
  <r>
    <d v="2026-04-30T00:00:00"/>
    <n v="30"/>
    <x v="9"/>
    <x v="1"/>
    <n v="0"/>
    <n v="20476.53172908819"/>
    <n v="20476.53172908819"/>
    <n v="2.6035670551596577"/>
    <n v="20479.135296143351"/>
    <n v="20534.065975663558"/>
    <n v="46.711501437991025"/>
    <n v="20487.354474225565"/>
  </r>
  <r>
    <d v="2026-05-01T00:00:00"/>
    <n v="1"/>
    <x v="10"/>
    <x v="1"/>
    <n v="1500"/>
    <n v="20479.135296143351"/>
    <n v="18979.135296143351"/>
    <n v="2.4131748504197015"/>
    <n v="18981.54847099377"/>
    <n v="20487.354474225565"/>
    <n v="46.901893642730982"/>
    <n v="20440.452580582834"/>
  </r>
  <r>
    <d v="2026-05-02T00:00:00"/>
    <n v="2"/>
    <x v="10"/>
    <x v="1"/>
    <n v="0"/>
    <n v="18981.54847099377"/>
    <n v="18981.54847099377"/>
    <n v="2.4134816827789121"/>
    <n v="18983.961952676549"/>
    <n v="20440.452580582834"/>
    <n v="46.901586810371768"/>
    <n v="20393.550993772464"/>
  </r>
  <r>
    <d v="2026-05-03T00:00:00"/>
    <n v="3"/>
    <x v="10"/>
    <x v="1"/>
    <n v="0"/>
    <n v="18983.961952676549"/>
    <n v="18983.961952676549"/>
    <n v="2.4137885541514983"/>
    <n v="18986.375741230702"/>
    <n v="20393.550993772464"/>
    <n v="46.901279938999181"/>
    <n v="20346.649713833463"/>
  </r>
  <r>
    <d v="2026-05-04T00:00:00"/>
    <n v="4"/>
    <x v="10"/>
    <x v="1"/>
    <n v="0"/>
    <n v="18986.375741230702"/>
    <n v="18986.375741230702"/>
    <n v="2.4140954645424211"/>
    <n v="18988.789836695243"/>
    <n v="20346.649713833463"/>
    <n v="46.900973028608263"/>
    <n v="20299.748740804855"/>
  </r>
  <r>
    <d v="2026-05-05T00:00:00"/>
    <n v="5"/>
    <x v="10"/>
    <x v="1"/>
    <n v="0"/>
    <n v="18988.789836695243"/>
    <n v="18988.789836695243"/>
    <n v="2.4144024139566405"/>
    <n v="18991.2042391092"/>
    <n v="20299.748740804855"/>
    <n v="46.900666079194039"/>
    <n v="20252.848074725662"/>
  </r>
  <r>
    <d v="2026-05-06T00:00:00"/>
    <n v="6"/>
    <x v="10"/>
    <x v="1"/>
    <n v="0"/>
    <n v="18991.2042391092"/>
    <n v="18991.2042391092"/>
    <n v="2.4147094023991191"/>
    <n v="18993.618948511597"/>
    <n v="20252.848074725662"/>
    <n v="46.900359090751564"/>
    <n v="20205.947715634909"/>
  </r>
  <r>
    <d v="2026-05-07T00:00:00"/>
    <n v="7"/>
    <x v="10"/>
    <x v="1"/>
    <n v="0"/>
    <n v="18993.618948511597"/>
    <n v="18993.618948511597"/>
    <n v="2.4150164298748189"/>
    <n v="18996.033964941471"/>
    <n v="20205.947715634909"/>
    <n v="46.900052063275865"/>
    <n v="20159.047663571633"/>
  </r>
  <r>
    <d v="2026-05-08T00:00:00"/>
    <n v="8"/>
    <x v="10"/>
    <x v="1"/>
    <n v="0"/>
    <n v="18996.033964941471"/>
    <n v="18996.033964941471"/>
    <n v="2.4153234963887029"/>
    <n v="18998.44928843786"/>
    <n v="20159.047663571633"/>
    <n v="46.899744996761981"/>
    <n v="20112.147918574872"/>
  </r>
  <r>
    <d v="2026-05-09T00:00:00"/>
    <n v="9"/>
    <x v="10"/>
    <x v="1"/>
    <n v="0"/>
    <n v="18998.44928843786"/>
    <n v="18998.44928843786"/>
    <n v="2.4156306019457352"/>
    <n v="19000.864919039806"/>
    <n v="20112.147918574872"/>
    <n v="46.899437891204947"/>
    <n v="20065.248480683666"/>
  </r>
  <r>
    <d v="2026-05-10T00:00:00"/>
    <n v="10"/>
    <x v="10"/>
    <x v="1"/>
    <n v="0"/>
    <n v="19000.864919039806"/>
    <n v="19000.864919039806"/>
    <n v="2.4159377465508798"/>
    <n v="19003.280856786358"/>
    <n v="20065.248480683666"/>
    <n v="46.899130746599802"/>
    <n v="20018.349349937067"/>
  </r>
  <r>
    <d v="2026-05-11T00:00:00"/>
    <n v="11"/>
    <x v="10"/>
    <x v="1"/>
    <n v="0"/>
    <n v="19003.280856786358"/>
    <n v="19003.280856786358"/>
    <n v="2.4162449302091016"/>
    <n v="19005.697101716567"/>
    <n v="20018.349349937067"/>
    <n v="46.89882356294158"/>
    <n v="19971.450526374127"/>
  </r>
  <r>
    <d v="2026-05-12T00:00:00"/>
    <n v="12"/>
    <x v="10"/>
    <x v="1"/>
    <n v="0"/>
    <n v="19005.697101716567"/>
    <n v="19005.697101716567"/>
    <n v="2.4165521529253664"/>
    <n v="19008.113653869492"/>
    <n v="19971.450526374127"/>
    <n v="46.898516340225314"/>
    <n v="19924.552010033902"/>
  </r>
  <r>
    <d v="2026-05-13T00:00:00"/>
    <n v="13"/>
    <x v="10"/>
    <x v="1"/>
    <n v="0"/>
    <n v="19008.113653869492"/>
    <n v="19008.113653869492"/>
    <n v="2.4168594147046401"/>
    <n v="19010.530513284197"/>
    <n v="19924.552010033902"/>
    <n v="46.898209078446044"/>
    <n v="19877.653800955457"/>
  </r>
  <r>
    <d v="2026-05-14T00:00:00"/>
    <n v="14"/>
    <x v="10"/>
    <x v="1"/>
    <n v="0"/>
    <n v="19010.530513284197"/>
    <n v="19010.530513284197"/>
    <n v="2.4171667155518892"/>
    <n v="19012.94767999975"/>
    <n v="19877.653800955457"/>
    <n v="46.897901777598797"/>
    <n v="19830.755899177857"/>
  </r>
  <r>
    <d v="2026-05-15T00:00:00"/>
    <n v="15"/>
    <x v="10"/>
    <x v="1"/>
    <n v="0"/>
    <n v="19012.94767999975"/>
    <n v="19012.94767999975"/>
    <n v="2.4174740554720819"/>
    <n v="19015.365154055224"/>
    <n v="19830.755899177857"/>
    <n v="46.897594437678599"/>
    <n v="19783.858304740177"/>
  </r>
  <r>
    <d v="2026-05-16T00:00:00"/>
    <n v="16"/>
    <x v="10"/>
    <x v="1"/>
    <n v="0"/>
    <n v="19015.365154055224"/>
    <n v="19015.365154055224"/>
    <n v="2.4177814344701862"/>
    <n v="19017.782935489693"/>
    <n v="19783.858304740177"/>
    <n v="46.897287058680497"/>
    <n v="19736.961017681497"/>
  </r>
  <r>
    <d v="2026-05-17T00:00:00"/>
    <n v="17"/>
    <x v="10"/>
    <x v="1"/>
    <n v="0"/>
    <n v="19017.782935489693"/>
    <n v="19017.782935489693"/>
    <n v="2.4180888525511701"/>
    <n v="19020.201024342245"/>
    <n v="19736.961017681497"/>
    <n v="46.896979640599511"/>
    <n v="19690.064038040899"/>
  </r>
  <r>
    <d v="2026-05-18T00:00:00"/>
    <n v="18"/>
    <x v="10"/>
    <x v="1"/>
    <n v="0"/>
    <n v="19020.201024342245"/>
    <n v="19020.201024342245"/>
    <n v="2.4183963097200034"/>
    <n v="19022.619420651965"/>
    <n v="19690.064038040899"/>
    <n v="46.896672183430681"/>
    <n v="19643.167365857469"/>
  </r>
  <r>
    <d v="2026-05-19T00:00:00"/>
    <n v="19"/>
    <x v="10"/>
    <x v="1"/>
    <n v="0"/>
    <n v="19022.619420651965"/>
    <n v="19022.619420651965"/>
    <n v="2.4187038059816559"/>
    <n v="19025.038124457948"/>
    <n v="19643.167365857469"/>
    <n v="46.896364687169026"/>
    <n v="19596.271001170298"/>
  </r>
  <r>
    <d v="2026-05-20T00:00:00"/>
    <n v="20"/>
    <x v="10"/>
    <x v="1"/>
    <n v="0"/>
    <n v="19025.038124457948"/>
    <n v="19025.038124457948"/>
    <n v="2.4190113413410987"/>
    <n v="19027.45713579929"/>
    <n v="19596.271001170298"/>
    <n v="46.896057151809586"/>
    <n v="19549.374944018487"/>
  </r>
  <r>
    <d v="2026-05-21T00:00:00"/>
    <n v="21"/>
    <x v="10"/>
    <x v="1"/>
    <n v="0"/>
    <n v="19027.45713579929"/>
    <n v="19027.45713579929"/>
    <n v="2.4193189158033026"/>
    <n v="19029.876454715093"/>
    <n v="19549.374944018487"/>
    <n v="46.895749577347381"/>
    <n v="19502.479194441141"/>
  </r>
  <r>
    <d v="2026-05-22T00:00:00"/>
    <n v="22"/>
    <x v="10"/>
    <x v="1"/>
    <n v="0"/>
    <n v="19029.876454715093"/>
    <n v="19029.876454715093"/>
    <n v="2.4196265293732395"/>
    <n v="19032.296081244465"/>
    <n v="19502.479194441141"/>
    <n v="46.895441963777444"/>
    <n v="19455.583752477363"/>
  </r>
  <r>
    <d v="2026-05-23T00:00:00"/>
    <n v="23"/>
    <x v="10"/>
    <x v="1"/>
    <n v="0"/>
    <n v="19032.296081244465"/>
    <n v="19032.296081244465"/>
    <n v="2.419934182055882"/>
    <n v="19034.716015426522"/>
    <n v="19455.583752477363"/>
    <n v="46.8951343110948"/>
    <n v="19408.68861816627"/>
  </r>
  <r>
    <d v="2026-05-24T00:00:00"/>
    <n v="24"/>
    <x v="10"/>
    <x v="1"/>
    <n v="0"/>
    <n v="19034.716015426522"/>
    <n v="19034.716015426522"/>
    <n v="2.4202418738562033"/>
    <n v="19037.136257300379"/>
    <n v="19408.68861816627"/>
    <n v="46.894826619294477"/>
    <n v="19361.793791546977"/>
  </r>
  <r>
    <d v="2026-05-25T00:00:00"/>
    <n v="25"/>
    <x v="10"/>
    <x v="1"/>
    <n v="0"/>
    <n v="19037.136257300379"/>
    <n v="19037.136257300379"/>
    <n v="2.4205496047791768"/>
    <n v="19039.556806905159"/>
    <n v="19361.793791546977"/>
    <n v="46.894518888371508"/>
    <n v="19314.899272658608"/>
  </r>
  <r>
    <d v="2026-05-26T00:00:00"/>
    <n v="26"/>
    <x v="10"/>
    <x v="1"/>
    <n v="0"/>
    <n v="19039.556806905159"/>
    <n v="19039.556806905159"/>
    <n v="2.4208573748297773"/>
    <n v="19041.977664279988"/>
    <n v="19314.899272658608"/>
    <n v="46.894211118320904"/>
    <n v="19268.005061540287"/>
  </r>
  <r>
    <d v="2026-05-27T00:00:00"/>
    <n v="27"/>
    <x v="10"/>
    <x v="1"/>
    <n v="0"/>
    <n v="19041.977664279988"/>
    <n v="19041.977664279988"/>
    <n v="2.4211651840129798"/>
    <n v="19044.398829464"/>
    <n v="19268.005061540287"/>
    <n v="46.893903309137706"/>
    <n v="19221.11115823115"/>
  </r>
  <r>
    <d v="2026-05-28T00:00:00"/>
    <n v="28"/>
    <x v="10"/>
    <x v="1"/>
    <n v="0"/>
    <n v="19044.398829464"/>
    <n v="19044.398829464"/>
    <n v="2.4214730323337594"/>
    <n v="19046.820302496333"/>
    <n v="19221.11115823115"/>
    <n v="46.893595460816925"/>
    <n v="19174.217562770333"/>
  </r>
  <r>
    <d v="2026-05-29T00:00:00"/>
    <n v="29"/>
    <x v="10"/>
    <x v="1"/>
    <n v="0"/>
    <n v="19046.820302496333"/>
    <n v="19046.820302496333"/>
    <n v="2.4217809197970928"/>
    <n v="19049.242083416131"/>
    <n v="19174.217562770333"/>
    <n v="46.893287573353589"/>
    <n v="19127.324275196977"/>
  </r>
  <r>
    <d v="2026-05-30T00:00:00"/>
    <n v="30"/>
    <x v="10"/>
    <x v="1"/>
    <n v="0"/>
    <n v="19049.242083416131"/>
    <n v="19049.242083416131"/>
    <n v="2.4220888464079575"/>
    <n v="19051.664172262539"/>
    <n v="19127.324275196977"/>
    <n v="46.892979646742724"/>
    <n v="19080.431295550236"/>
  </r>
  <r>
    <d v="2026-05-31T00:00:00"/>
    <n v="31"/>
    <x v="10"/>
    <x v="1"/>
    <n v="0"/>
    <n v="19051.664172262539"/>
    <n v="19051.664172262539"/>
    <n v="2.4223968121713306"/>
    <n v="19054.086569074709"/>
    <n v="19080.431295550236"/>
    <n v="46.892671680979355"/>
    <n v="19033.538623869255"/>
  </r>
  <r>
    <d v="2026-06-01T00:00:00"/>
    <n v="1"/>
    <x v="11"/>
    <x v="1"/>
    <n v="1500"/>
    <n v="19054.086569074709"/>
    <n v="17554.086569074709"/>
    <n v="2.2319815718469176"/>
    <n v="17556.318550646556"/>
    <n v="19033.538623869255"/>
    <n v="47.083086921303767"/>
    <n v="18986.455536947953"/>
  </r>
  <r>
    <d v="2026-06-02T00:00:00"/>
    <n v="2"/>
    <x v="11"/>
    <x v="1"/>
    <n v="0"/>
    <n v="17556.318550646556"/>
    <n v="17556.318550646556"/>
    <n v="2.2322653656927245"/>
    <n v="17558.550816012248"/>
    <n v="18986.455536947953"/>
    <n v="47.082803127457957"/>
    <n v="18939.372733820495"/>
  </r>
  <r>
    <d v="2026-06-03T00:00:00"/>
    <n v="3"/>
    <x v="11"/>
    <x v="1"/>
    <n v="0"/>
    <n v="17558.550816012248"/>
    <n v="17558.550816012248"/>
    <n v="2.2325491956225867"/>
    <n v="17560.78336520787"/>
    <n v="18939.372733820495"/>
    <n v="47.082519297528094"/>
    <n v="18892.290214522967"/>
  </r>
  <r>
    <d v="2026-06-04T00:00:00"/>
    <n v="4"/>
    <x v="11"/>
    <x v="1"/>
    <n v="0"/>
    <n v="17560.78336520787"/>
    <n v="17560.78336520787"/>
    <n v="2.2328330616410925"/>
    <n v="17563.01619826951"/>
    <n v="18892.290214522967"/>
    <n v="47.082235431509588"/>
    <n v="18845.207979091458"/>
  </r>
  <r>
    <d v="2026-06-05T00:00:00"/>
    <n v="5"/>
    <x v="11"/>
    <x v="1"/>
    <n v="0"/>
    <n v="17563.01619826951"/>
    <n v="17563.01619826951"/>
    <n v="2.2331169637528303"/>
    <n v="17565.249315233264"/>
    <n v="18845.207979091458"/>
    <n v="47.081951529397855"/>
    <n v="18798.126027562059"/>
  </r>
  <r>
    <d v="2026-06-06T00:00:00"/>
    <n v="6"/>
    <x v="11"/>
    <x v="1"/>
    <n v="0"/>
    <n v="17565.249315233264"/>
    <n v="17565.249315233264"/>
    <n v="2.2334009019623902"/>
    <n v="17567.482716135226"/>
    <n v="18798.126027562059"/>
    <n v="47.081667591188292"/>
    <n v="18751.044359970871"/>
  </r>
  <r>
    <d v="2026-06-07T00:00:00"/>
    <n v="7"/>
    <x v="11"/>
    <x v="1"/>
    <n v="0"/>
    <n v="17567.482716135226"/>
    <n v="17567.482716135226"/>
    <n v="2.2336848762743604"/>
    <n v="17569.716401011501"/>
    <n v="18751.044359970871"/>
    <n v="47.081383616876323"/>
    <n v="18703.962976353996"/>
  </r>
  <r>
    <d v="2026-06-08T00:00:00"/>
    <n v="8"/>
    <x v="11"/>
    <x v="1"/>
    <n v="0"/>
    <n v="17569.716401011501"/>
    <n v="17569.716401011501"/>
    <n v="2.2339688866933329"/>
    <n v="17571.950369898193"/>
    <n v="18703.962976353996"/>
    <n v="47.08109960645735"/>
    <n v="18656.881876747539"/>
  </r>
  <r>
    <d v="2026-06-09T00:00:00"/>
    <n v="9"/>
    <x v="11"/>
    <x v="1"/>
    <n v="0"/>
    <n v="17571.950369898193"/>
    <n v="17571.950369898193"/>
    <n v="2.2342529332238974"/>
    <n v="17574.184622831417"/>
    <n v="18656.881876747539"/>
    <n v="47.080815559926783"/>
    <n v="18609.801061187613"/>
  </r>
  <r>
    <d v="2026-06-10T00:00:00"/>
    <n v="10"/>
    <x v="11"/>
    <x v="1"/>
    <n v="0"/>
    <n v="17574.184622831417"/>
    <n v="17574.184622831417"/>
    <n v="2.2345370158706461"/>
    <n v="17576.419159847286"/>
    <n v="18609.801061187613"/>
    <n v="47.08053147728004"/>
    <n v="18562.720529710332"/>
  </r>
  <r>
    <d v="2026-06-11T00:00:00"/>
    <n v="11"/>
    <x v="11"/>
    <x v="1"/>
    <n v="0"/>
    <n v="17576.419159847286"/>
    <n v="17576.419159847286"/>
    <n v="2.234821134638171"/>
    <n v="17578.653980981926"/>
    <n v="18562.720529710332"/>
    <n v="47.080247358512509"/>
    <n v="18515.640282351818"/>
  </r>
  <r>
    <d v="2026-06-12T00:00:00"/>
    <n v="12"/>
    <x v="11"/>
    <x v="1"/>
    <n v="0"/>
    <n v="17578.653980981926"/>
    <n v="17578.653980981926"/>
    <n v="2.2351052895310652"/>
    <n v="17580.889086271458"/>
    <n v="18515.640282351818"/>
    <n v="47.07996320361962"/>
    <n v="18468.560319148201"/>
  </r>
  <r>
    <d v="2026-06-13T00:00:00"/>
    <n v="13"/>
    <x v="11"/>
    <x v="1"/>
    <n v="0"/>
    <n v="17580.889086271458"/>
    <n v="17580.889086271458"/>
    <n v="2.2353894805539216"/>
    <n v="17583.124475752011"/>
    <n v="18468.560319148201"/>
    <n v="47.079679012596763"/>
    <n v="18421.480640135604"/>
  </r>
  <r>
    <d v="2026-06-14T00:00:00"/>
    <n v="14"/>
    <x v="11"/>
    <x v="1"/>
    <n v="0"/>
    <n v="17583.124475752011"/>
    <n v="17583.124475752011"/>
    <n v="2.2356737077113338"/>
    <n v="17585.360149459721"/>
    <n v="18421.480640135604"/>
    <n v="47.079394785439348"/>
    <n v="18374.401245350164"/>
  </r>
  <r>
    <d v="2026-06-15T00:00:00"/>
    <n v="15"/>
    <x v="11"/>
    <x v="1"/>
    <n v="0"/>
    <n v="17585.360149459721"/>
    <n v="17585.360149459721"/>
    <n v="2.2359579710078963"/>
    <n v="17587.596107430727"/>
    <n v="18374.401245350164"/>
    <n v="47.079110522142784"/>
    <n v="18327.32213482802"/>
  </r>
  <r>
    <d v="2026-06-16T00:00:00"/>
    <n v="16"/>
    <x v="11"/>
    <x v="1"/>
    <n v="0"/>
    <n v="17587.596107430727"/>
    <n v="17587.596107430727"/>
    <n v="2.2362422704482046"/>
    <n v="17589.832349701177"/>
    <n v="18327.32213482802"/>
    <n v="47.078826222702482"/>
    <n v="18280.243308605317"/>
  </r>
  <r>
    <d v="2026-06-17T00:00:00"/>
    <n v="17"/>
    <x v="11"/>
    <x v="1"/>
    <n v="0"/>
    <n v="17589.832349701177"/>
    <n v="17589.832349701177"/>
    <n v="2.2365266060368545"/>
    <n v="17592.068876307214"/>
    <n v="18280.243308605317"/>
    <n v="47.078541887113829"/>
    <n v="18233.164766718204"/>
  </r>
  <r>
    <d v="2026-06-18T00:00:00"/>
    <n v="18"/>
    <x v="11"/>
    <x v="1"/>
    <n v="0"/>
    <n v="17592.068876307214"/>
    <n v="17592.068876307214"/>
    <n v="2.2368109777784415"/>
    <n v="17594.305687284992"/>
    <n v="18233.164766718204"/>
    <n v="47.078257515372243"/>
    <n v="18186.086509202833"/>
  </r>
  <r>
    <d v="2026-06-19T00:00:00"/>
    <n v="19"/>
    <x v="11"/>
    <x v="1"/>
    <n v="0"/>
    <n v="17594.305687284992"/>
    <n v="17594.305687284992"/>
    <n v="2.2370953856775628"/>
    <n v="17596.542782670669"/>
    <n v="18186.086509202833"/>
    <n v="47.07797310747312"/>
    <n v="18139.00853609536"/>
  </r>
  <r>
    <d v="2026-06-20T00:00:00"/>
    <n v="20"/>
    <x v="11"/>
    <x v="1"/>
    <n v="0"/>
    <n v="17596.542782670669"/>
    <n v="17596.542782670669"/>
    <n v="2.2373798297388161"/>
    <n v="17598.780162500407"/>
    <n v="18139.00853609536"/>
    <n v="47.07768866341187"/>
    <n v="18091.930847431948"/>
  </r>
  <r>
    <d v="2026-06-21T00:00:00"/>
    <n v="21"/>
    <x v="11"/>
    <x v="1"/>
    <n v="0"/>
    <n v="17598.780162500407"/>
    <n v="17598.780162500407"/>
    <n v="2.2376643099667985"/>
    <n v="17601.017826810374"/>
    <n v="18091.930847431948"/>
    <n v="47.077404183183887"/>
    <n v="18044.853443248765"/>
  </r>
  <r>
    <d v="2026-06-22T00:00:00"/>
    <n v="22"/>
    <x v="11"/>
    <x v="1"/>
    <n v="0"/>
    <n v="17601.017826810374"/>
    <n v="17601.017826810374"/>
    <n v="2.2379488263661096"/>
    <n v="17603.255775636739"/>
    <n v="18044.853443248765"/>
    <n v="47.077119666784576"/>
    <n v="17997.77632358198"/>
  </r>
  <r>
    <d v="2026-06-23T00:00:00"/>
    <n v="23"/>
    <x v="11"/>
    <x v="1"/>
    <n v="0"/>
    <n v="17603.255775636739"/>
    <n v="17603.255775636739"/>
    <n v="2.2382333789413478"/>
    <n v="17605.494009015682"/>
    <n v="17997.77632358198"/>
    <n v="47.076835114209338"/>
    <n v="17950.69948846777"/>
  </r>
  <r>
    <d v="2026-06-24T00:00:00"/>
    <n v="24"/>
    <x v="11"/>
    <x v="1"/>
    <n v="0"/>
    <n v="17605.494009015682"/>
    <n v="17605.494009015682"/>
    <n v="2.2385179676971134"/>
    <n v="17607.732526983378"/>
    <n v="17950.69948846777"/>
    <n v="47.07655052545357"/>
    <n v="17903.622937942317"/>
  </r>
  <r>
    <d v="2026-06-25T00:00:00"/>
    <n v="25"/>
    <x v="11"/>
    <x v="1"/>
    <n v="0"/>
    <n v="17607.732526983378"/>
    <n v="17607.732526983378"/>
    <n v="2.238802592638006"/>
    <n v="17609.971329576016"/>
    <n v="17903.622937942317"/>
    <n v="47.076265900512681"/>
    <n v="17856.546672041804"/>
  </r>
  <r>
    <d v="2026-06-26T00:00:00"/>
    <n v="26"/>
    <x v="11"/>
    <x v="1"/>
    <n v="0"/>
    <n v="17609.971329576016"/>
    <n v="17609.971329576016"/>
    <n v="2.2390872537686266"/>
    <n v="17612.210416829785"/>
    <n v="17856.546672041804"/>
    <n v="47.07598123938206"/>
    <n v="17809.470690802424"/>
  </r>
  <r>
    <d v="2026-06-27T00:00:00"/>
    <n v="27"/>
    <x v="11"/>
    <x v="1"/>
    <n v="0"/>
    <n v="17612.210416829785"/>
    <n v="17612.210416829785"/>
    <n v="2.2393719510935775"/>
    <n v="17614.449788780879"/>
    <n v="17809.470690802424"/>
    <n v="47.075696542057102"/>
    <n v="17762.394994260365"/>
  </r>
  <r>
    <d v="2026-06-28T00:00:00"/>
    <n v="28"/>
    <x v="11"/>
    <x v="1"/>
    <n v="0"/>
    <n v="17614.449788780879"/>
    <n v="17614.449788780879"/>
    <n v="2.2396566846174601"/>
    <n v="17616.689445465498"/>
    <n v="17762.394994260365"/>
    <n v="47.075411808533225"/>
    <n v="17715.319582451833"/>
  </r>
  <r>
    <d v="2026-06-29T00:00:00"/>
    <n v="29"/>
    <x v="11"/>
    <x v="1"/>
    <n v="0"/>
    <n v="17616.689445465498"/>
    <n v="17616.689445465498"/>
    <n v="2.2399414543448772"/>
    <n v="17618.929386919841"/>
    <n v="17715.319582451833"/>
    <n v="47.075127038805803"/>
    <n v="17668.244455413027"/>
  </r>
  <r>
    <d v="2026-06-30T00:00:00"/>
    <n v="30"/>
    <x v="11"/>
    <x v="1"/>
    <n v="0"/>
    <n v="17618.929386919841"/>
    <n v="17618.929386919841"/>
    <n v="2.2402262602804317"/>
    <n v="17621.169613180122"/>
    <n v="17668.244455413027"/>
    <n v="47.074842232870253"/>
    <n v="17621.169613180158"/>
  </r>
  <r>
    <d v="2026-07-01T00:00:00"/>
    <n v="1"/>
    <x v="0"/>
    <x v="1"/>
    <n v="1500"/>
    <n v="17621.169613180122"/>
    <n v="16121.169613180122"/>
    <n v="2.049787857183456"/>
    <n v="16123.219401037306"/>
    <n v="17621.169613180158"/>
    <n v="47.26528063596723"/>
    <n v="17573.904332544193"/>
  </r>
  <r>
    <d v="2026-07-02T00:00:00"/>
    <n v="2"/>
    <x v="0"/>
    <x v="1"/>
    <n v="0"/>
    <n v="16123.219401037306"/>
    <n v="16123.219401037306"/>
    <n v="2.0500484853115801"/>
    <n v="16125.269449522617"/>
    <n v="17573.904332544193"/>
    <n v="47.265020007839105"/>
    <n v="17526.639312536354"/>
  </r>
  <r>
    <d v="2026-07-03T00:00:00"/>
    <n v="3"/>
    <x v="0"/>
    <x v="1"/>
    <n v="0"/>
    <n v="16125.269449522617"/>
    <n v="16125.269449522617"/>
    <n v="2.0503091465782659"/>
    <n v="16127.319758669195"/>
    <n v="17526.639312536354"/>
    <n v="47.264759346572419"/>
    <n v="17479.37455318978"/>
  </r>
  <r>
    <d v="2026-07-04T00:00:00"/>
    <n v="4"/>
    <x v="0"/>
    <x v="1"/>
    <n v="0"/>
    <n v="16127.319758669195"/>
    <n v="16127.319758669195"/>
    <n v="2.0505698409877269"/>
    <n v="16129.370328510182"/>
    <n v="17479.37455318978"/>
    <n v="47.264498652162956"/>
    <n v="17432.110054537618"/>
  </r>
  <r>
    <d v="2026-07-05T00:00:00"/>
    <n v="5"/>
    <x v="0"/>
    <x v="1"/>
    <n v="0"/>
    <n v="16129.370328510182"/>
    <n v="16129.370328510182"/>
    <n v="2.050830568544177"/>
    <n v="16131.421159078725"/>
    <n v="17432.110054537618"/>
    <n v="47.264237924606505"/>
    <n v="17384.845816613011"/>
  </r>
  <r>
    <d v="2026-07-06T00:00:00"/>
    <n v="6"/>
    <x v="0"/>
    <x v="1"/>
    <n v="0"/>
    <n v="16131.421159078725"/>
    <n v="16131.421159078725"/>
    <n v="2.0510913292518307"/>
    <n v="16133.472250407976"/>
    <n v="17384.845816613011"/>
    <n v="47.263977163898851"/>
    <n v="17337.581839449111"/>
  </r>
  <r>
    <d v="2026-07-07T00:00:00"/>
    <n v="7"/>
    <x v="0"/>
    <x v="1"/>
    <n v="0"/>
    <n v="16133.472250407976"/>
    <n v="16133.472250407976"/>
    <n v="2.0513521231149037"/>
    <n v="16135.523602531091"/>
    <n v="17337.581839449111"/>
    <n v="47.26371637003578"/>
    <n v="17290.318123079076"/>
  </r>
  <r>
    <d v="2026-07-08T00:00:00"/>
    <n v="8"/>
    <x v="0"/>
    <x v="1"/>
    <n v="0"/>
    <n v="16135.523602531091"/>
    <n v="16135.523602531091"/>
    <n v="2.0516129501376112"/>
    <n v="16137.575215481229"/>
    <n v="17290.318123079076"/>
    <n v="47.263455543013073"/>
    <n v="17243.054667536064"/>
  </r>
  <r>
    <d v="2026-07-09T00:00:00"/>
    <n v="9"/>
    <x v="0"/>
    <x v="1"/>
    <n v="0"/>
    <n v="16137.575215481229"/>
    <n v="16137.575215481229"/>
    <n v="2.0518738103241696"/>
    <n v="16139.627089291553"/>
    <n v="17243.054667536064"/>
    <n v="47.263194682826516"/>
    <n v="17195.791472853238"/>
  </r>
  <r>
    <d v="2026-07-10T00:00:00"/>
    <n v="10"/>
    <x v="0"/>
    <x v="1"/>
    <n v="0"/>
    <n v="16139.627089291553"/>
    <n v="16139.627089291553"/>
    <n v="2.0521347036787954"/>
    <n v="16141.679223995232"/>
    <n v="17195.791472853238"/>
    <n v="47.262933789471887"/>
    <n v="17148.528539063765"/>
  </r>
  <r>
    <d v="2026-07-11T00:00:00"/>
    <n v="11"/>
    <x v="0"/>
    <x v="1"/>
    <n v="0"/>
    <n v="16141.679223995232"/>
    <n v="16141.679223995232"/>
    <n v="2.052395630205706"/>
    <n v="16143.731619625438"/>
    <n v="17148.528539063765"/>
    <n v="47.262672862944974"/>
    <n v="17101.265866200822"/>
  </r>
  <r>
    <d v="2026-07-12T00:00:00"/>
    <n v="12"/>
    <x v="0"/>
    <x v="1"/>
    <n v="0"/>
    <n v="16143.731619625438"/>
    <n v="16143.731619625438"/>
    <n v="2.0526565899091196"/>
    <n v="16145.784276215347"/>
    <n v="17101.265866200822"/>
    <n v="47.262411903241563"/>
    <n v="17054.003454297581"/>
  </r>
  <r>
    <d v="2026-07-13T00:00:00"/>
    <n v="13"/>
    <x v="0"/>
    <x v="1"/>
    <n v="0"/>
    <n v="16145.784276215347"/>
    <n v="16145.784276215347"/>
    <n v="2.052917582793254"/>
    <n v="16147.837193798139"/>
    <n v="17054.003454297581"/>
    <n v="47.262150910357427"/>
    <n v="17006.741303387222"/>
  </r>
  <r>
    <d v="2026-07-14T00:00:00"/>
    <n v="14"/>
    <x v="0"/>
    <x v="1"/>
    <n v="0"/>
    <n v="16147.837193798139"/>
    <n v="16147.837193798139"/>
    <n v="2.0531786088623281"/>
    <n v="16149.890372407002"/>
    <n v="17006.741303387222"/>
    <n v="47.261889884288358"/>
    <n v="16959.479413502933"/>
  </r>
  <r>
    <d v="2026-07-15T00:00:00"/>
    <n v="15"/>
    <x v="0"/>
    <x v="1"/>
    <n v="0"/>
    <n v="16149.890372407002"/>
    <n v="16149.890372407002"/>
    <n v="2.0534396681205616"/>
    <n v="16151.943812075124"/>
    <n v="16959.479413502933"/>
    <n v="47.261628825030122"/>
    <n v="16912.217784677905"/>
  </r>
  <r>
    <d v="2026-07-16T00:00:00"/>
    <n v="16"/>
    <x v="0"/>
    <x v="1"/>
    <n v="0"/>
    <n v="16151.943812075124"/>
    <n v="16151.943812075124"/>
    <n v="2.0537007605721747"/>
    <n v="16153.997512835696"/>
    <n v="16912.217784677905"/>
    <n v="47.261367732578506"/>
    <n v="16864.956416945326"/>
  </r>
  <r>
    <d v="2026-07-17T00:00:00"/>
    <n v="17"/>
    <x v="0"/>
    <x v="1"/>
    <n v="0"/>
    <n v="16153.997512835696"/>
    <n v="16153.997512835696"/>
    <n v="2.0539618862213875"/>
    <n v="16156.051474721919"/>
    <n v="16864.956416945326"/>
    <n v="47.261106606929296"/>
    <n v="16817.695310338397"/>
  </r>
  <r>
    <d v="2026-07-18T00:00:00"/>
    <n v="18"/>
    <x v="0"/>
    <x v="1"/>
    <n v="0"/>
    <n v="16156.051474721919"/>
    <n v="16156.051474721919"/>
    <n v="2.0542230450724208"/>
    <n v="16158.10569776699"/>
    <n v="16817.695310338397"/>
    <n v="47.260845448078264"/>
    <n v="16770.434464890317"/>
  </r>
  <r>
    <d v="2026-07-19T00:00:00"/>
    <n v="19"/>
    <x v="0"/>
    <x v="1"/>
    <n v="0"/>
    <n v="16158.10569776699"/>
    <n v="16158.10569776699"/>
    <n v="2.0544842371294969"/>
    <n v="16160.16018200412"/>
    <n v="16770.434464890317"/>
    <n v="47.26058425602119"/>
    <n v="16723.173880634295"/>
  </r>
  <r>
    <d v="2026-07-20T00:00:00"/>
    <n v="20"/>
    <x v="0"/>
    <x v="1"/>
    <n v="0"/>
    <n v="16160.16018200412"/>
    <n v="16160.16018200412"/>
    <n v="2.0547454623968373"/>
    <n v="16162.214927466517"/>
    <n v="16723.173880634295"/>
    <n v="47.260323030753845"/>
    <n v="16675.913557603541"/>
  </r>
  <r>
    <d v="2026-07-21T00:00:00"/>
    <n v="21"/>
    <x v="0"/>
    <x v="1"/>
    <n v="0"/>
    <n v="16162.214927466517"/>
    <n v="16162.214927466517"/>
    <n v="2.0550067208786649"/>
    <n v="16164.269934187396"/>
    <n v="16675.913557603541"/>
    <n v="47.260061772272017"/>
    <n v="16628.65349583127"/>
  </r>
  <r>
    <d v="2026-07-22T00:00:00"/>
    <n v="22"/>
    <x v="0"/>
    <x v="1"/>
    <n v="0"/>
    <n v="16164.269934187396"/>
    <n v="16164.269934187396"/>
    <n v="2.0552680125792029"/>
    <n v="16166.325202199974"/>
    <n v="16628.65349583127"/>
    <n v="47.259800480571478"/>
    <n v="16581.393695350696"/>
  </r>
  <r>
    <d v="2026-07-23T00:00:00"/>
    <n v="23"/>
    <x v="0"/>
    <x v="1"/>
    <n v="0"/>
    <n v="16166.325202199974"/>
    <n v="16166.325202199974"/>
    <n v="2.0555293375026746"/>
    <n v="16168.380731537476"/>
    <n v="16581.393695350696"/>
    <n v="47.259539155648007"/>
    <n v="16534.134156195047"/>
  </r>
  <r>
    <d v="2026-07-24T00:00:00"/>
    <n v="24"/>
    <x v="0"/>
    <x v="1"/>
    <n v="0"/>
    <n v="16168.380731537476"/>
    <n v="16168.380731537476"/>
    <n v="2.0557906956533047"/>
    <n v="16170.436522233129"/>
    <n v="16534.134156195047"/>
    <n v="47.259277797497376"/>
    <n v="16486.87487839755"/>
  </r>
  <r>
    <d v="2026-07-25T00:00:00"/>
    <n v="25"/>
    <x v="0"/>
    <x v="1"/>
    <n v="0"/>
    <n v="16170.436522233129"/>
    <n v="16170.436522233129"/>
    <n v="2.0560520870353178"/>
    <n v="16172.492574320164"/>
    <n v="16486.87487839755"/>
    <n v="47.259016406115364"/>
    <n v="16439.615861991435"/>
  </r>
  <r>
    <d v="2026-07-26T00:00:00"/>
    <n v="26"/>
    <x v="0"/>
    <x v="1"/>
    <n v="0"/>
    <n v="16172.492574320164"/>
    <n v="16172.492574320164"/>
    <n v="2.0563135116529399"/>
    <n v="16174.548887831817"/>
    <n v="16439.615861991435"/>
    <n v="47.258754981497745"/>
    <n v="16392.357107009939"/>
  </r>
  <r>
    <d v="2026-07-27T00:00:00"/>
    <n v="27"/>
    <x v="0"/>
    <x v="1"/>
    <n v="0"/>
    <n v="16174.548887831817"/>
    <n v="16174.548887831817"/>
    <n v="2.0565749695103959"/>
    <n v="16176.605462801328"/>
    <n v="16392.357107009939"/>
    <n v="47.25849352364029"/>
    <n v="16345.098613486298"/>
  </r>
  <r>
    <d v="2026-07-28T00:00:00"/>
    <n v="28"/>
    <x v="0"/>
    <x v="1"/>
    <n v="0"/>
    <n v="16176.605462801328"/>
    <n v="16176.605462801328"/>
    <n v="2.0568364606119127"/>
    <n v="16178.66229926194"/>
    <n v="16345.098613486298"/>
    <n v="47.258232032538771"/>
    <n v="16297.84038145376"/>
  </r>
  <r>
    <d v="2026-07-29T00:00:00"/>
    <n v="29"/>
    <x v="0"/>
    <x v="1"/>
    <n v="0"/>
    <n v="16178.66229926194"/>
    <n v="16178.66229926194"/>
    <n v="2.0570979849617173"/>
    <n v="16180.719397246901"/>
    <n v="16297.84038145376"/>
    <n v="47.257970508188968"/>
    <n v="16250.58241094557"/>
  </r>
  <r>
    <d v="2026-07-30T00:00:00"/>
    <n v="30"/>
    <x v="0"/>
    <x v="1"/>
    <n v="0"/>
    <n v="16180.719397246901"/>
    <n v="16180.719397246901"/>
    <n v="2.0573595425640367"/>
    <n v="16182.776756789466"/>
    <n v="16250.58241094557"/>
    <n v="47.257708950586647"/>
    <n v="16203.324701994983"/>
  </r>
  <r>
    <d v="2026-07-31T00:00:00"/>
    <n v="31"/>
    <x v="0"/>
    <x v="1"/>
    <n v="0"/>
    <n v="16182.776756789466"/>
    <n v="16182.776756789466"/>
    <n v="2.0576211334230998"/>
    <n v="16184.834377922889"/>
    <n v="16203.324701994983"/>
    <n v="47.257447359727585"/>
    <n v="16156.067254635256"/>
  </r>
  <r>
    <d v="2026-08-01T00:00:00"/>
    <n v="1"/>
    <x v="1"/>
    <x v="1"/>
    <n v="1500"/>
    <n v="16184.834377922889"/>
    <n v="14684.834377922889"/>
    <n v="1.8671595122978617"/>
    <n v="14686.701537435187"/>
    <n v="16156.067254635256"/>
    <n v="47.447908980852823"/>
    <n v="16108.619345654404"/>
  </r>
  <r>
    <d v="2026-08-02T00:00:00"/>
    <n v="2"/>
    <x v="1"/>
    <x v="1"/>
    <n v="0"/>
    <n v="14686.701537435187"/>
    <n v="14686.701537435187"/>
    <n v="1.8673969194455791"/>
    <n v="14688.568934354633"/>
    <n v="16108.619345654404"/>
    <n v="47.447671573705101"/>
    <n v="16061.171674080699"/>
  </r>
  <r>
    <d v="2026-08-03T00:00:00"/>
    <n v="3"/>
    <x v="1"/>
    <x v="1"/>
    <n v="0"/>
    <n v="14688.568934354633"/>
    <n v="14688.568934354633"/>
    <n v="1.8676343567793376"/>
    <n v="14690.436568711411"/>
    <n v="16061.171674080699"/>
    <n v="47.447434136371342"/>
    <n v="16013.724239944328"/>
  </r>
  <r>
    <d v="2026-08-04T00:00:00"/>
    <n v="4"/>
    <x v="1"/>
    <x v="1"/>
    <n v="0"/>
    <n v="14690.436568711411"/>
    <n v="14690.436568711411"/>
    <n v="1.8678718243029753"/>
    <n v="14692.304440535714"/>
    <n v="16013.724239944328"/>
    <n v="47.44719666884771"/>
    <n v="15966.277043275481"/>
  </r>
  <r>
    <d v="2026-08-05T00:00:00"/>
    <n v="5"/>
    <x v="1"/>
    <x v="1"/>
    <n v="0"/>
    <n v="14692.304440535714"/>
    <n v="14692.304440535714"/>
    <n v="1.8681093220203306"/>
    <n v="14694.172549857734"/>
    <n v="15966.277043275481"/>
    <n v="47.446959171130352"/>
    <n v="15918.830084104351"/>
  </r>
  <r>
    <d v="2026-08-06T00:00:00"/>
    <n v="6"/>
    <x v="1"/>
    <x v="1"/>
    <n v="0"/>
    <n v="14694.172549857734"/>
    <n v="14694.172549857734"/>
    <n v="1.8683468499352431"/>
    <n v="14696.040896707669"/>
    <n v="15918.830084104351"/>
    <n v="47.44672164321544"/>
    <n v="15871.383362461136"/>
  </r>
  <r>
    <d v="2026-08-07T00:00:00"/>
    <n v="7"/>
    <x v="1"/>
    <x v="1"/>
    <n v="0"/>
    <n v="14696.040896707669"/>
    <n v="14696.040896707669"/>
    <n v="1.8685844080515521"/>
    <n v="14697.909481115721"/>
    <n v="15871.383362461136"/>
    <n v="47.446484085099129"/>
    <n v="15823.936878376036"/>
  </r>
  <r>
    <d v="2026-08-08T00:00:00"/>
    <n v="8"/>
    <x v="1"/>
    <x v="1"/>
    <n v="0"/>
    <n v="14697.909481115721"/>
    <n v="14697.909481115721"/>
    <n v="1.8688219963730976"/>
    <n v="14699.778303112094"/>
    <n v="15823.936878376036"/>
    <n v="47.446246496777583"/>
    <n v="15776.490631879258"/>
  </r>
  <r>
    <d v="2026-08-09T00:00:00"/>
    <n v="9"/>
    <x v="1"/>
    <x v="1"/>
    <n v="0"/>
    <n v="14699.778303112094"/>
    <n v="14699.778303112094"/>
    <n v="1.8690596149037204"/>
    <n v="14701.647362726999"/>
    <n v="15776.490631879258"/>
    <n v="47.446008878246964"/>
    <n v="15729.044623001011"/>
  </r>
  <r>
    <d v="2026-08-10T00:00:00"/>
    <n v="10"/>
    <x v="1"/>
    <x v="1"/>
    <n v="0"/>
    <n v="14701.647362726999"/>
    <n v="14701.647362726999"/>
    <n v="1.8692972636472613"/>
    <n v="14703.516659990646"/>
    <n v="15729.044623001011"/>
    <n v="47.445771229503421"/>
    <n v="15681.598851771507"/>
  </r>
  <r>
    <d v="2026-08-11T00:00:00"/>
    <n v="11"/>
    <x v="1"/>
    <x v="1"/>
    <n v="0"/>
    <n v="14703.516659990646"/>
    <n v="14703.516659990646"/>
    <n v="1.8695349426075618"/>
    <n v="14705.386194933253"/>
    <n v="15681.598851771507"/>
    <n v="47.445533550543118"/>
    <n v="15634.153318220964"/>
  </r>
  <r>
    <d v="2026-08-12T00:00:00"/>
    <n v="12"/>
    <x v="1"/>
    <x v="1"/>
    <n v="0"/>
    <n v="14705.386194933253"/>
    <n v="14705.386194933253"/>
    <n v="1.8697726517884643"/>
    <n v="14707.255967585041"/>
    <n v="15634.153318220964"/>
    <n v="47.445295841362217"/>
    <n v="15586.708022379602"/>
  </r>
  <r>
    <d v="2026-08-13T00:00:00"/>
    <n v="13"/>
    <x v="1"/>
    <x v="1"/>
    <n v="0"/>
    <n v="14707.255967585041"/>
    <n v="14707.255967585041"/>
    <n v="1.8700103911938106"/>
    <n v="14709.125977976235"/>
    <n v="15586.708022379602"/>
    <n v="47.445058101956874"/>
    <n v="15539.262964277645"/>
  </r>
  <r>
    <d v="2026-08-14T00:00:00"/>
    <n v="14"/>
    <x v="1"/>
    <x v="1"/>
    <n v="0"/>
    <n v="14709.125977976235"/>
    <n v="14709.125977976235"/>
    <n v="1.8702481608274446"/>
    <n v="14710.996226137062"/>
    <n v="15539.262964277645"/>
    <n v="47.444820332323239"/>
    <n v="15491.818143945322"/>
  </r>
  <r>
    <d v="2026-08-15T00:00:00"/>
    <n v="15"/>
    <x v="1"/>
    <x v="1"/>
    <n v="0"/>
    <n v="14710.996226137062"/>
    <n v="14710.996226137062"/>
    <n v="1.8704859606932094"/>
    <n v="14712.866712097755"/>
    <n v="15491.818143945322"/>
    <n v="47.444582532457474"/>
    <n v="15444.373561412864"/>
  </r>
  <r>
    <d v="2026-08-16T00:00:00"/>
    <n v="16"/>
    <x v="1"/>
    <x v="1"/>
    <n v="0"/>
    <n v="14712.866712097755"/>
    <n v="14712.866712097755"/>
    <n v="1.8707237907949488"/>
    <n v="14714.73743588855"/>
    <n v="15444.373561412864"/>
    <n v="47.444344702355735"/>
    <n v="15396.929216710509"/>
  </r>
  <r>
    <d v="2026-08-17T00:00:00"/>
    <n v="17"/>
    <x v="1"/>
    <x v="1"/>
    <n v="0"/>
    <n v="14714.73743588855"/>
    <n v="14714.73743588855"/>
    <n v="1.8709616511365073"/>
    <n v="14716.608397539687"/>
    <n v="15396.929216710509"/>
    <n v="47.444106842014179"/>
    <n v="15349.485109868494"/>
  </r>
  <r>
    <d v="2026-08-18T00:00:00"/>
    <n v="18"/>
    <x v="1"/>
    <x v="1"/>
    <n v="0"/>
    <n v="14716.608397539687"/>
    <n v="14716.608397539687"/>
    <n v="1.8711995417217302"/>
    <n v="14718.479597081408"/>
    <n v="15349.485109868494"/>
    <n v="47.443868951428954"/>
    <n v="15302.041240917066"/>
  </r>
  <r>
    <d v="2026-08-19T00:00:00"/>
    <n v="19"/>
    <x v="1"/>
    <x v="1"/>
    <n v="0"/>
    <n v="14718.479597081408"/>
    <n v="14718.479597081408"/>
    <n v="1.8714374625544625"/>
    <n v="14720.351034543963"/>
    <n v="15302.041240917066"/>
    <n v="47.443631030596222"/>
    <n v="15254.59760988647"/>
  </r>
  <r>
    <d v="2026-08-20T00:00:00"/>
    <n v="20"/>
    <x v="1"/>
    <x v="1"/>
    <n v="0"/>
    <n v="14720.351034543963"/>
    <n v="14720.351034543963"/>
    <n v="1.8716754136385505"/>
    <n v="14722.222709957601"/>
    <n v="15254.59760988647"/>
    <n v="47.443393079512134"/>
    <n v="15207.154216806957"/>
  </r>
  <r>
    <d v="2026-08-21T00:00:00"/>
    <n v="21"/>
    <x v="1"/>
    <x v="1"/>
    <n v="0"/>
    <n v="14722.222709957601"/>
    <n v="14722.222709957601"/>
    <n v="1.8719133949778406"/>
    <n v="14724.094623352579"/>
    <n v="15207.154216806957"/>
    <n v="47.443155098172845"/>
    <n v="15159.711061708784"/>
  </r>
  <r>
    <d v="2026-08-22T00:00:00"/>
    <n v="22"/>
    <x v="1"/>
    <x v="1"/>
    <n v="0"/>
    <n v="14724.094623352579"/>
    <n v="14724.094623352579"/>
    <n v="1.8721514065761793"/>
    <n v="14725.966774759156"/>
    <n v="15159.711061708784"/>
    <n v="47.442917086574504"/>
    <n v="15112.268144622209"/>
  </r>
  <r>
    <d v="2026-08-23T00:00:00"/>
    <n v="23"/>
    <x v="1"/>
    <x v="1"/>
    <n v="0"/>
    <n v="14725.966774759156"/>
    <n v="14725.966774759156"/>
    <n v="1.8723894484374146"/>
    <n v="14727.839164207593"/>
    <n v="15112.268144622209"/>
    <n v="47.442679044713266"/>
    <n v="15064.825465577494"/>
  </r>
  <r>
    <d v="2026-08-24T00:00:00"/>
    <n v="24"/>
    <x v="1"/>
    <x v="1"/>
    <n v="0"/>
    <n v="14727.839164207593"/>
    <n v="14727.839164207593"/>
    <n v="1.8726275205653939"/>
    <n v="14729.711791728158"/>
    <n v="15064.825465577494"/>
    <n v="47.442440972585288"/>
    <n v="15017.383024604909"/>
  </r>
  <r>
    <d v="2026-08-25T00:00:00"/>
    <n v="25"/>
    <x v="1"/>
    <x v="1"/>
    <n v="0"/>
    <n v="14729.711791728158"/>
    <n v="14729.711791728158"/>
    <n v="1.8728656229639657"/>
    <n v="14731.584657351121"/>
    <n v="15017.383024604909"/>
    <n v="47.442202870186719"/>
    <n v="14969.940821734723"/>
  </r>
  <r>
    <d v="2026-08-26T00:00:00"/>
    <n v="26"/>
    <x v="1"/>
    <x v="1"/>
    <n v="0"/>
    <n v="14731.584657351121"/>
    <n v="14731.584657351121"/>
    <n v="1.873103755636979"/>
    <n v="14733.457761106758"/>
    <n v="14969.940821734723"/>
    <n v="47.441964737513707"/>
    <n v="14922.498856997208"/>
  </r>
  <r>
    <d v="2026-08-27T00:00:00"/>
    <n v="27"/>
    <x v="1"/>
    <x v="1"/>
    <n v="0"/>
    <n v="14733.457761106758"/>
    <n v="14733.457761106758"/>
    <n v="1.8733419185882831"/>
    <n v="14735.331103025346"/>
    <n v="14922.498856997208"/>
    <n v="47.441726574562402"/>
    <n v="14875.057130422645"/>
  </r>
  <r>
    <d v="2026-08-28T00:00:00"/>
    <n v="28"/>
    <x v="1"/>
    <x v="1"/>
    <n v="0"/>
    <n v="14735.331103025346"/>
    <n v="14735.331103025346"/>
    <n v="1.8735801118217279"/>
    <n v="14737.204683137168"/>
    <n v="14875.057130422645"/>
    <n v="47.441488381328952"/>
    <n v="14827.615642041315"/>
  </r>
  <r>
    <d v="2026-08-29T00:00:00"/>
    <n v="29"/>
    <x v="1"/>
    <x v="1"/>
    <n v="0"/>
    <n v="14737.204683137168"/>
    <n v="14737.204683137168"/>
    <n v="1.8738183353411635"/>
    <n v="14739.07850147251"/>
    <n v="14827.615642041315"/>
    <n v="47.44125015780952"/>
    <n v="14780.174391883505"/>
  </r>
  <r>
    <d v="2026-08-30T00:00:00"/>
    <n v="30"/>
    <x v="1"/>
    <x v="1"/>
    <n v="0"/>
    <n v="14739.07850147251"/>
    <n v="14739.07850147251"/>
    <n v="1.8740565891504413"/>
    <n v="14740.952558061661"/>
    <n v="14780.174391883505"/>
    <n v="47.441011904000241"/>
    <n v="14732.733379979505"/>
  </r>
  <r>
    <d v="2026-08-31T00:00:00"/>
    <n v="31"/>
    <x v="1"/>
    <x v="1"/>
    <n v="0"/>
    <n v="14740.952558061661"/>
    <n v="14740.952558061661"/>
    <n v="1.8742948732534119"/>
    <n v="14742.826852934915"/>
    <n v="14732.733379979505"/>
    <n v="47.440773619897271"/>
    <n v="14685.292606359608"/>
  </r>
  <r>
    <d v="2026-09-01T00:00:00"/>
    <n v="1"/>
    <x v="2"/>
    <x v="1"/>
    <n v="1500"/>
    <n v="14742.826852934915"/>
    <n v="13242.826852934915"/>
    <n v="1.6838099424086554"/>
    <n v="13244.510662877325"/>
    <n v="14685.292606359608"/>
    <n v="47.631258550742025"/>
    <n v="14637.661347808866"/>
  </r>
  <r>
    <d v="2026-09-02T00:00:00"/>
    <n v="2"/>
    <x v="2"/>
    <x v="1"/>
    <n v="0"/>
    <n v="13244.510662877325"/>
    <n v="13244.510662877325"/>
    <n v="1.6840240368730506"/>
    <n v="13246.194686914198"/>
    <n v="14637.661347808866"/>
    <n v="47.631044456277635"/>
    <n v="14590.030303352589"/>
  </r>
  <r>
    <d v="2026-09-03T00:00:00"/>
    <n v="3"/>
    <x v="2"/>
    <x v="1"/>
    <n v="0"/>
    <n v="13246.194686914198"/>
    <n v="13246.194686914198"/>
    <n v="1.6842381585593063"/>
    <n v="13247.878925072757"/>
    <n v="14590.030303352589"/>
    <n v="47.63083033459138"/>
    <n v="14542.399473017997"/>
  </r>
  <r>
    <d v="2026-09-04T00:00:00"/>
    <n v="4"/>
    <x v="2"/>
    <x v="1"/>
    <n v="0"/>
    <n v="13247.878925072757"/>
    <n v="13247.878925072757"/>
    <n v="1.6844523074708837"/>
    <n v="13249.563377380227"/>
    <n v="14542.399473017997"/>
    <n v="47.630616185679798"/>
    <n v="14494.768856832317"/>
  </r>
  <r>
    <d v="2026-09-05T00:00:00"/>
    <n v="5"/>
    <x v="2"/>
    <x v="1"/>
    <n v="0"/>
    <n v="13249.563377380227"/>
    <n v="13249.563377380227"/>
    <n v="1.6846664836112448"/>
    <n v="13251.248043863839"/>
    <n v="14494.768856832317"/>
    <n v="47.630402009539438"/>
    <n v="14447.138454822778"/>
  </r>
  <r>
    <d v="2026-09-06T00:00:00"/>
    <n v="6"/>
    <x v="2"/>
    <x v="1"/>
    <n v="0"/>
    <n v="13251.248043863839"/>
    <n v="13251.248043863839"/>
    <n v="1.6848806869838517"/>
    <n v="13252.932924550823"/>
    <n v="14447.138454822778"/>
    <n v="47.63018780616683"/>
    <n v="14399.50826701661"/>
  </r>
  <r>
    <d v="2026-09-07T00:00:00"/>
    <n v="7"/>
    <x v="2"/>
    <x v="1"/>
    <n v="0"/>
    <n v="13252.932924550823"/>
    <n v="13252.932924550823"/>
    <n v="1.685094917592167"/>
    <n v="13254.618019468415"/>
    <n v="14399.50826701661"/>
    <n v="47.629973575558516"/>
    <n v="14351.878293441052"/>
  </r>
  <r>
    <d v="2026-09-08T00:00:00"/>
    <n v="8"/>
    <x v="2"/>
    <x v="1"/>
    <n v="0"/>
    <n v="13254.618019468415"/>
    <n v="13254.618019468415"/>
    <n v="1.6853091754396532"/>
    <n v="13256.303328643855"/>
    <n v="14351.878293441052"/>
    <n v="47.629759317711027"/>
    <n v="14304.248534123341"/>
  </r>
  <r>
    <d v="2026-09-09T00:00:00"/>
    <n v="9"/>
    <x v="2"/>
    <x v="1"/>
    <n v="0"/>
    <n v="13256.303328643855"/>
    <n v="13256.303328643855"/>
    <n v="1.6855234605297742"/>
    <n v="13257.988852104385"/>
    <n v="14304.248534123341"/>
    <n v="47.629545032620911"/>
    <n v="14256.618989090719"/>
  </r>
  <r>
    <d v="2026-09-10T00:00:00"/>
    <n v="10"/>
    <x v="2"/>
    <x v="1"/>
    <n v="0"/>
    <n v="13257.988852104385"/>
    <n v="13257.988852104385"/>
    <n v="1.6857377728659937"/>
    <n v="13259.674589877251"/>
    <n v="14256.618989090719"/>
    <n v="47.629330720284692"/>
    <n v="14208.989658370434"/>
  </r>
  <r>
    <d v="2026-09-11T00:00:00"/>
    <n v="11"/>
    <x v="2"/>
    <x v="1"/>
    <n v="0"/>
    <n v="13259.674589877251"/>
    <n v="13259.674589877251"/>
    <n v="1.6859521124517762"/>
    <n v="13261.360541989703"/>
    <n v="14208.989658370434"/>
    <n v="47.629116380698903"/>
    <n v="14161.360541989736"/>
  </r>
  <r>
    <d v="2026-09-12T00:00:00"/>
    <n v="12"/>
    <x v="2"/>
    <x v="1"/>
    <n v="0"/>
    <n v="13261.360541989703"/>
    <n v="13261.360541989703"/>
    <n v="1.6861664792905862"/>
    <n v="13263.046708468994"/>
    <n v="14161.360541989736"/>
    <n v="47.628902013860099"/>
    <n v="14113.731639975877"/>
  </r>
  <r>
    <d v="2026-09-13T00:00:00"/>
    <n v="13"/>
    <x v="2"/>
    <x v="1"/>
    <n v="0"/>
    <n v="13263.046708468994"/>
    <n v="13263.046708468994"/>
    <n v="1.6863808733858889"/>
    <n v="13264.733089342379"/>
    <n v="14113.731639975877"/>
    <n v="47.628687619764797"/>
    <n v="14066.102952356112"/>
  </r>
  <r>
    <d v="2026-09-14T00:00:00"/>
    <n v="14"/>
    <x v="2"/>
    <x v="1"/>
    <n v="0"/>
    <n v="13264.733089342379"/>
    <n v="13264.733089342379"/>
    <n v="1.6865952947411498"/>
    <n v="13266.41968463712"/>
    <n v="14066.102952356112"/>
    <n v="47.62847319840953"/>
    <n v="14018.474479157703"/>
  </r>
  <r>
    <d v="2026-09-15T00:00:00"/>
    <n v="15"/>
    <x v="2"/>
    <x v="1"/>
    <n v="0"/>
    <n v="13266.41968463712"/>
    <n v="13266.41968463712"/>
    <n v="1.6868097433598355"/>
    <n v="13268.106494380479"/>
    <n v="14018.474479157703"/>
    <n v="47.628258749790845"/>
    <n v="13970.846220407911"/>
  </r>
  <r>
    <d v="2026-09-16T00:00:00"/>
    <n v="16"/>
    <x v="2"/>
    <x v="1"/>
    <n v="0"/>
    <n v="13268.106494380479"/>
    <n v="13268.106494380479"/>
    <n v="1.6870242192454121"/>
    <n v="13269.793518599725"/>
    <n v="13970.846220407911"/>
    <n v="47.628044273905275"/>
    <n v="13923.218176134007"/>
  </r>
  <r>
    <d v="2026-09-17T00:00:00"/>
    <n v="17"/>
    <x v="2"/>
    <x v="1"/>
    <n v="0"/>
    <n v="13269.793518599725"/>
    <n v="13269.793518599725"/>
    <n v="1.6872387224013468"/>
    <n v="13271.480757322126"/>
    <n v="13923.218176134007"/>
    <n v="47.627829770749337"/>
    <n v="13875.590346363259"/>
  </r>
  <r>
    <d v="2026-09-18T00:00:00"/>
    <n v="18"/>
    <x v="2"/>
    <x v="1"/>
    <n v="0"/>
    <n v="13271.480757322126"/>
    <n v="13271.480757322126"/>
    <n v="1.6874532528311066"/>
    <n v="13273.168210574957"/>
    <n v="13875.590346363259"/>
    <n v="47.627615240319578"/>
    <n v="13827.96273112294"/>
  </r>
  <r>
    <d v="2026-09-19T00:00:00"/>
    <n v="19"/>
    <x v="2"/>
    <x v="1"/>
    <n v="0"/>
    <n v="13273.168210574957"/>
    <n v="13273.168210574957"/>
    <n v="1.6876678105381597"/>
    <n v="13274.855878385495"/>
    <n v="13827.96273112294"/>
    <n v="47.627400682612524"/>
    <n v="13780.335330440326"/>
  </r>
  <r>
    <d v="2026-09-20T00:00:00"/>
    <n v="20"/>
    <x v="2"/>
    <x v="1"/>
    <n v="0"/>
    <n v="13274.855878385495"/>
    <n v="13274.855878385495"/>
    <n v="1.6878823955259741"/>
    <n v="13276.543760781022"/>
    <n v="13780.335330440326"/>
    <n v="47.627186097624708"/>
    <n v="13732.708144342701"/>
  </r>
  <r>
    <d v="2026-09-21T00:00:00"/>
    <n v="21"/>
    <x v="2"/>
    <x v="1"/>
    <n v="0"/>
    <n v="13276.543760781022"/>
    <n v="13276.543760781022"/>
    <n v="1.6880970077980191"/>
    <n v="13278.23185778882"/>
    <n v="13732.708144342701"/>
    <n v="47.626971485352662"/>
    <n v="13685.081172857348"/>
  </r>
  <r>
    <d v="2026-09-22T00:00:00"/>
    <n v="22"/>
    <x v="2"/>
    <x v="1"/>
    <n v="0"/>
    <n v="13278.23185778882"/>
    <n v="13278.23185778882"/>
    <n v="1.6883116473577631"/>
    <n v="13279.920169436178"/>
    <n v="13685.081172857348"/>
    <n v="47.626756845792919"/>
    <n v="13637.454416011555"/>
  </r>
  <r>
    <d v="2026-09-23T00:00:00"/>
    <n v="23"/>
    <x v="2"/>
    <x v="1"/>
    <n v="0"/>
    <n v="13279.920169436178"/>
    <n v="13279.920169436178"/>
    <n v="1.6885263142086762"/>
    <n v="13281.608695750387"/>
    <n v="13637.454416011555"/>
    <n v="47.62654217894201"/>
    <n v="13589.827873832613"/>
  </r>
  <r>
    <d v="2026-09-24T00:00:00"/>
    <n v="24"/>
    <x v="2"/>
    <x v="1"/>
    <n v="0"/>
    <n v="13281.608695750387"/>
    <n v="13281.608695750387"/>
    <n v="1.688741008354228"/>
    <n v="13283.297436758741"/>
    <n v="13589.827873832613"/>
    <n v="47.626327484796455"/>
    <n v="13542.201546347816"/>
  </r>
  <r>
    <d v="2026-09-25T00:00:00"/>
    <n v="25"/>
    <x v="2"/>
    <x v="1"/>
    <n v="0"/>
    <n v="13283.297436758741"/>
    <n v="13283.297436758741"/>
    <n v="1.6889557297978894"/>
    <n v="13284.986392488539"/>
    <n v="13542.201546347816"/>
    <n v="47.626112763352793"/>
    <n v="13494.575433584463"/>
  </r>
  <r>
    <d v="2026-09-26T00:00:00"/>
    <n v="26"/>
    <x v="2"/>
    <x v="1"/>
    <n v="0"/>
    <n v="13284.986392488539"/>
    <n v="13284.986392488539"/>
    <n v="1.6891704785431312"/>
    <n v="13286.675562967082"/>
    <n v="13494.575433584463"/>
    <n v="47.62589801460755"/>
    <n v="13446.949535569856"/>
  </r>
  <r>
    <d v="2026-09-27T00:00:00"/>
    <n v="27"/>
    <x v="2"/>
    <x v="1"/>
    <n v="0"/>
    <n v="13286.675562967082"/>
    <n v="13286.675562967082"/>
    <n v="1.6893852545934247"/>
    <n v="13288.364948221675"/>
    <n v="13446.949535569856"/>
    <n v="47.625683238557258"/>
    <n v="13399.323852331299"/>
  </r>
  <r>
    <d v="2026-09-28T00:00:00"/>
    <n v="28"/>
    <x v="2"/>
    <x v="1"/>
    <n v="0"/>
    <n v="13288.364948221675"/>
    <n v="13288.364948221675"/>
    <n v="1.6896000579522417"/>
    <n v="13290.054548279628"/>
    <n v="13399.323852331299"/>
    <n v="47.625468435198442"/>
    <n v="13351.6983838961"/>
  </r>
  <r>
    <d v="2026-09-29T00:00:00"/>
    <n v="29"/>
    <x v="2"/>
    <x v="1"/>
    <n v="0"/>
    <n v="13290.054548279628"/>
    <n v="13290.054548279628"/>
    <n v="1.6898148886230546"/>
    <n v="13291.744363168251"/>
    <n v="13351.6983838961"/>
    <n v="47.625253604527629"/>
    <n v="13304.073130291574"/>
  </r>
  <r>
    <d v="2026-09-30T00:00:00"/>
    <n v="30"/>
    <x v="2"/>
    <x v="1"/>
    <n v="0"/>
    <n v="13291.744363168251"/>
    <n v="13291.744363168251"/>
    <n v="1.6900297466093359"/>
    <n v="13293.43439291486"/>
    <n v="13304.073130291574"/>
    <n v="47.62503874654135"/>
    <n v="13256.448091545033"/>
  </r>
  <r>
    <d v="2026-10-01T00:00:00"/>
    <n v="1"/>
    <x v="3"/>
    <x v="1"/>
    <n v="1500"/>
    <n v="13293.43439291486"/>
    <n v="11793.43439291486"/>
    <n v="1.4995213866692865"/>
    <n v="11794.93391430153"/>
    <n v="13256.448091545033"/>
    <n v="47.815547106481397"/>
    <n v="13208.632544438551"/>
  </r>
  <r>
    <d v="2026-10-02T00:00:00"/>
    <n v="2"/>
    <x v="3"/>
    <x v="1"/>
    <n v="0"/>
    <n v="11794.93391430153"/>
    <n v="11794.93391430153"/>
    <n v="1.4997120490594067"/>
    <n v="11796.433626350588"/>
    <n v="13208.632544438551"/>
    <n v="47.815356444091279"/>
    <n v="13160.81718799446"/>
  </r>
  <r>
    <d v="2026-10-03T00:00:00"/>
    <n v="3"/>
    <x v="3"/>
    <x v="1"/>
    <n v="0"/>
    <n v="11796.433626350588"/>
    <n v="11796.433626350588"/>
    <n v="1.4999027356920267"/>
    <n v="11797.93352908628"/>
    <n v="13160.81718799446"/>
    <n v="47.815165757458658"/>
    <n v="13113.002022237002"/>
  </r>
  <r>
    <d v="2026-10-04T00:00:00"/>
    <n v="4"/>
    <x v="3"/>
    <x v="1"/>
    <n v="0"/>
    <n v="11797.93352908628"/>
    <n v="11797.93352908628"/>
    <n v="1.5000934465702289"/>
    <n v="11799.43362253285"/>
    <n v="13113.002022237002"/>
    <n v="47.814975046580457"/>
    <n v="13065.187047190422"/>
  </r>
  <r>
    <d v="2026-10-05T00:00:00"/>
    <n v="5"/>
    <x v="3"/>
    <x v="1"/>
    <n v="0"/>
    <n v="11799.43362253285"/>
    <n v="11799.43362253285"/>
    <n v="1.5002841816970962"/>
    <n v="11800.933906714547"/>
    <n v="13065.187047190422"/>
    <n v="47.814784311453586"/>
    <n v="13017.372262878969"/>
  </r>
  <r>
    <d v="2026-10-06T00:00:00"/>
    <n v="6"/>
    <x v="3"/>
    <x v="1"/>
    <n v="0"/>
    <n v="11800.933906714547"/>
    <n v="11800.933906714547"/>
    <n v="1.5004749410757119"/>
    <n v="11802.434381655623"/>
    <n v="13017.372262878969"/>
    <n v="47.814593552074975"/>
    <n v="12969.557669326894"/>
  </r>
  <r>
    <d v="2026-10-07T00:00:00"/>
    <n v="7"/>
    <x v="3"/>
    <x v="1"/>
    <n v="0"/>
    <n v="11802.434381655623"/>
    <n v="11802.434381655623"/>
    <n v="1.5006657247091593"/>
    <n v="11803.935047380332"/>
    <n v="12969.557669326894"/>
    <n v="47.814402768441525"/>
    <n v="12921.743266558453"/>
  </r>
  <r>
    <d v="2026-10-08T00:00:00"/>
    <n v="8"/>
    <x v="3"/>
    <x v="1"/>
    <n v="0"/>
    <n v="11803.935047380332"/>
    <n v="11803.935047380332"/>
    <n v="1.5008565326005225"/>
    <n v="11805.435903912932"/>
    <n v="12921.743266558453"/>
    <n v="47.814211960550161"/>
    <n v="12873.929054597902"/>
  </r>
  <r>
    <d v="2026-10-09T00:00:00"/>
    <n v="9"/>
    <x v="3"/>
    <x v="1"/>
    <n v="0"/>
    <n v="11805.435903912932"/>
    <n v="11805.435903912932"/>
    <n v="1.5010473647528859"/>
    <n v="11806.936951277685"/>
    <n v="12873.929054597902"/>
    <n v="47.814021128397798"/>
    <n v="12826.115033469505"/>
  </r>
  <r>
    <d v="2026-10-10T00:00:00"/>
    <n v="10"/>
    <x v="3"/>
    <x v="1"/>
    <n v="0"/>
    <n v="11806.936951277685"/>
    <n v="11806.936951277685"/>
    <n v="1.5012382211693343"/>
    <n v="11808.438189498855"/>
    <n v="12826.115033469505"/>
    <n v="47.813830271981345"/>
    <n v="12778.301203197523"/>
  </r>
  <r>
    <d v="2026-10-11T00:00:00"/>
    <n v="11"/>
    <x v="3"/>
    <x v="1"/>
    <n v="0"/>
    <n v="11808.438189498855"/>
    <n v="11808.438189498855"/>
    <n v="1.5014291018529529"/>
    <n v="11809.939618600707"/>
    <n v="12778.301203197523"/>
    <n v="47.813639391297727"/>
    <n v="12730.487563806226"/>
  </r>
  <r>
    <d v="2026-10-12T00:00:00"/>
    <n v="12"/>
    <x v="3"/>
    <x v="1"/>
    <n v="0"/>
    <n v="11809.939618600707"/>
    <n v="11809.939618600707"/>
    <n v="1.5016200068068268"/>
    <n v="11811.441238607515"/>
    <n v="12730.487563806226"/>
    <n v="47.813448486343859"/>
    <n v="12682.674115319882"/>
  </r>
  <r>
    <d v="2026-10-13T00:00:00"/>
    <n v="13"/>
    <x v="3"/>
    <x v="1"/>
    <n v="0"/>
    <n v="11811.441238607515"/>
    <n v="11811.441238607515"/>
    <n v="1.5018109360340424"/>
    <n v="11812.943049543548"/>
    <n v="12682.674115319882"/>
    <n v="47.813257557116643"/>
    <n v="12634.860857762766"/>
  </r>
  <r>
    <d v="2026-10-14T00:00:00"/>
    <n v="14"/>
    <x v="3"/>
    <x v="1"/>
    <n v="0"/>
    <n v="11812.943049543548"/>
    <n v="11812.943049543548"/>
    <n v="1.5020018895376859"/>
    <n v="11814.445051433086"/>
    <n v="12634.860857762766"/>
    <n v="47.813066603612995"/>
    <n v="12587.047791159153"/>
  </r>
  <r>
    <d v="2026-10-15T00:00:00"/>
    <n v="15"/>
    <x v="3"/>
    <x v="1"/>
    <n v="0"/>
    <n v="11814.445051433086"/>
    <n v="11814.445051433086"/>
    <n v="1.502192867320844"/>
    <n v="11815.947244300407"/>
    <n v="12587.047791159153"/>
    <n v="47.81287562582984"/>
    <n v="12539.234915533323"/>
  </r>
  <r>
    <d v="2026-10-16T00:00:00"/>
    <n v="16"/>
    <x v="3"/>
    <x v="1"/>
    <n v="0"/>
    <n v="11815.947244300407"/>
    <n v="11815.947244300407"/>
    <n v="1.5023838693866038"/>
    <n v="11817.449628169794"/>
    <n v="12539.234915533323"/>
    <n v="47.812684623764078"/>
    <n v="12491.422230909558"/>
  </r>
  <r>
    <d v="2026-10-17T00:00:00"/>
    <n v="17"/>
    <x v="3"/>
    <x v="1"/>
    <n v="0"/>
    <n v="11817.449628169794"/>
    <n v="11817.449628169794"/>
    <n v="1.5025748957380529"/>
    <n v="11818.952203065532"/>
    <n v="12491.422230909558"/>
    <n v="47.812493597412633"/>
    <n v="12443.609737312147"/>
  </r>
  <r>
    <d v="2026-10-18T00:00:00"/>
    <n v="18"/>
    <x v="3"/>
    <x v="1"/>
    <n v="0"/>
    <n v="11818.952203065532"/>
    <n v="11818.952203065532"/>
    <n v="1.502765946378279"/>
    <n v="11820.454969011909"/>
    <n v="12443.609737312147"/>
    <n v="47.812302546772401"/>
    <n v="12395.797434765374"/>
  </r>
  <r>
    <d v="2026-10-19T00:00:00"/>
    <n v="19"/>
    <x v="3"/>
    <x v="1"/>
    <n v="0"/>
    <n v="11820.454969011909"/>
    <n v="11820.454969011909"/>
    <n v="1.5029570213103705"/>
    <n v="11821.957926033219"/>
    <n v="12395.797434765374"/>
    <n v="47.812111471840311"/>
    <n v="12347.985323293535"/>
  </r>
  <r>
    <d v="2026-10-20T00:00:00"/>
    <n v="20"/>
    <x v="3"/>
    <x v="1"/>
    <n v="0"/>
    <n v="11821.957926033219"/>
    <n v="11821.957926033219"/>
    <n v="1.5031481205374162"/>
    <n v="11823.461074153756"/>
    <n v="12347.985323293535"/>
    <n v="47.811920372613265"/>
    <n v="12300.173402920922"/>
  </r>
  <r>
    <d v="2026-10-21T00:00:00"/>
    <n v="21"/>
    <x v="3"/>
    <x v="1"/>
    <n v="0"/>
    <n v="11823.461074153756"/>
    <n v="11823.461074153756"/>
    <n v="1.5033392440625049"/>
    <n v="11824.964413397818"/>
    <n v="12300.173402920922"/>
    <n v="47.811729249088181"/>
    <n v="12252.361673671834"/>
  </r>
  <r>
    <d v="2026-10-22T00:00:00"/>
    <n v="22"/>
    <x v="3"/>
    <x v="1"/>
    <n v="0"/>
    <n v="11824.964413397818"/>
    <n v="11824.964413397818"/>
    <n v="1.5035303918887264"/>
    <n v="11826.467943789707"/>
    <n v="12252.361673671834"/>
    <n v="47.811538101261959"/>
    <n v="12204.550135570573"/>
  </r>
  <r>
    <d v="2026-10-23T00:00:00"/>
    <n v="23"/>
    <x v="3"/>
    <x v="1"/>
    <n v="0"/>
    <n v="11826.467943789707"/>
    <n v="11826.467943789707"/>
    <n v="1.5037215640191701"/>
    <n v="11827.971665353725"/>
    <n v="12204.550135570573"/>
    <n v="47.81134692913151"/>
    <n v="12156.738788641442"/>
  </r>
  <r>
    <d v="2026-10-24T00:00:00"/>
    <n v="24"/>
    <x v="3"/>
    <x v="1"/>
    <n v="0"/>
    <n v="11827.971665353725"/>
    <n v="11827.971665353725"/>
    <n v="1.5039127604569269"/>
    <n v="11829.475578114183"/>
    <n v="12156.738788641442"/>
    <n v="47.811155732693756"/>
    <n v="12108.927632908748"/>
  </r>
  <r>
    <d v="2026-10-25T00:00:00"/>
    <n v="25"/>
    <x v="3"/>
    <x v="1"/>
    <n v="0"/>
    <n v="11829.475578114183"/>
    <n v="11829.475578114183"/>
    <n v="1.5041039812050869"/>
    <n v="11830.979682095389"/>
    <n v="12108.927632908748"/>
    <n v="47.810964511945599"/>
    <n v="12061.116668396802"/>
  </r>
  <r>
    <d v="2026-10-26T00:00:00"/>
    <n v="26"/>
    <x v="3"/>
    <x v="1"/>
    <n v="0"/>
    <n v="11830.979682095389"/>
    <n v="11830.979682095389"/>
    <n v="1.5042952262667415"/>
    <n v="11832.483977321655"/>
    <n v="12061.116668396802"/>
    <n v="47.810773266883942"/>
    <n v="12013.305895129919"/>
  </r>
  <r>
    <d v="2026-10-27T00:00:00"/>
    <n v="27"/>
    <x v="3"/>
    <x v="1"/>
    <n v="0"/>
    <n v="11832.483977321655"/>
    <n v="11832.483977321655"/>
    <n v="1.5044864956449819"/>
    <n v="11833.988463817301"/>
    <n v="12013.305895129919"/>
    <n v="47.8105819975057"/>
    <n v="11965.495313132413"/>
  </r>
  <r>
    <d v="2026-10-28T00:00:00"/>
    <n v="28"/>
    <x v="3"/>
    <x v="1"/>
    <n v="0"/>
    <n v="11833.988463817301"/>
    <n v="11833.988463817301"/>
    <n v="1.5046777893429"/>
    <n v="11835.493141606643"/>
    <n v="11965.495313132413"/>
    <n v="47.810390703807784"/>
    <n v="11917.684922428605"/>
  </r>
  <r>
    <d v="2026-10-29T00:00:00"/>
    <n v="29"/>
    <x v="3"/>
    <x v="1"/>
    <n v="0"/>
    <n v="11835.493141606643"/>
    <n v="11835.493141606643"/>
    <n v="1.504869107363588"/>
    <n v="11836.998010714007"/>
    <n v="11917.684922428605"/>
    <n v="47.810199385787094"/>
    <n v="11869.874723042818"/>
  </r>
  <r>
    <d v="2026-10-30T00:00:00"/>
    <n v="30"/>
    <x v="3"/>
    <x v="1"/>
    <n v="0"/>
    <n v="11836.998010714007"/>
    <n v="11836.998010714007"/>
    <n v="1.5050604497101385"/>
    <n v="11838.503071163717"/>
    <n v="11869.874723042818"/>
    <n v="47.810008043440547"/>
    <n v="11822.064714999378"/>
  </r>
  <r>
    <d v="2026-10-31T00:00:00"/>
    <n v="31"/>
    <x v="3"/>
    <x v="1"/>
    <n v="0"/>
    <n v="11838.503071163717"/>
    <n v="11838.503071163717"/>
    <n v="1.5052518163856445"/>
    <n v="11840.008322980102"/>
    <n v="11822.064714999378"/>
    <n v="47.809816676765038"/>
    <n v="11774.254898322613"/>
  </r>
  <r>
    <d v="2026-11-01T00:00:00"/>
    <n v="1"/>
    <x v="4"/>
    <x v="1"/>
    <n v="1500"/>
    <n v="11840.008322980102"/>
    <n v="10340.008322980102"/>
    <n v="1.3147199621479271"/>
    <n v="10341.323042942249"/>
    <n v="11774.254898322613"/>
    <n v="48.000348531002757"/>
    <n v="11726.254549791611"/>
  </r>
  <r>
    <d v="2026-11-02T00:00:00"/>
    <n v="2"/>
    <x v="4"/>
    <x v="1"/>
    <n v="0"/>
    <n v="10341.323042942249"/>
    <n v="10341.323042942249"/>
    <n v="1.3148871272531066"/>
    <n v="10342.637930069503"/>
    <n v="11726.254549791611"/>
    <n v="48.000181365897575"/>
    <n v="11678.254368425713"/>
  </r>
  <r>
    <d v="2026-11-03T00:00:00"/>
    <n v="3"/>
    <x v="4"/>
    <x v="1"/>
    <n v="0"/>
    <n v="10342.637930069503"/>
    <n v="10342.637930069503"/>
    <n v="1.3150543136131341"/>
    <n v="10343.952984383115"/>
    <n v="11678.254368425713"/>
    <n v="48.000014179537551"/>
    <n v="11630.254354246175"/>
  </r>
  <r>
    <d v="2026-11-04T00:00:00"/>
    <n v="4"/>
    <x v="4"/>
    <x v="1"/>
    <n v="0"/>
    <n v="10343.952984383115"/>
    <n v="10343.952984383115"/>
    <n v="1.3152215212307115"/>
    <n v="10345.268205904345"/>
    <n v="11630.254354246175"/>
    <n v="47.999846971919972"/>
    <n v="11582.254507274256"/>
  </r>
  <r>
    <d v="2026-11-05T00:00:00"/>
    <n v="5"/>
    <x v="4"/>
    <x v="1"/>
    <n v="0"/>
    <n v="10345.268205904345"/>
    <n v="10345.268205904345"/>
    <n v="1.3153887501085417"/>
    <n v="10346.583594654454"/>
    <n v="11582.254507274256"/>
    <n v="47.999679743042144"/>
    <n v="11534.254827531215"/>
  </r>
  <r>
    <d v="2026-11-06T00:00:00"/>
    <n v="6"/>
    <x v="4"/>
    <x v="1"/>
    <n v="0"/>
    <n v="10346.583594654454"/>
    <n v="10346.583594654454"/>
    <n v="1.3155560002493283"/>
    <n v="10347.899150654703"/>
    <n v="11534.254827531215"/>
    <n v="47.999512492901353"/>
    <n v="11486.255315038314"/>
  </r>
  <r>
    <d v="2026-11-07T00:00:00"/>
    <n v="7"/>
    <x v="4"/>
    <x v="1"/>
    <n v="0"/>
    <n v="10347.899150654703"/>
    <n v="10347.899150654703"/>
    <n v="1.3157232716557745"/>
    <n v="10349.214873926359"/>
    <n v="11486.255315038314"/>
    <n v="47.999345221494906"/>
    <n v="11438.255969816819"/>
  </r>
  <r>
    <d v="2026-11-08T00:00:00"/>
    <n v="8"/>
    <x v="4"/>
    <x v="1"/>
    <n v="0"/>
    <n v="10349.214873926359"/>
    <n v="10349.214873926359"/>
    <n v="1.3158905643305845"/>
    <n v="10350.53076449069"/>
    <n v="11438.255969816819"/>
    <n v="47.999177928820096"/>
    <n v="11390.256791887999"/>
  </r>
  <r>
    <d v="2026-11-09T00:00:00"/>
    <n v="9"/>
    <x v="4"/>
    <x v="1"/>
    <n v="0"/>
    <n v="10350.53076449069"/>
    <n v="10350.53076449069"/>
    <n v="1.3160578782764623"/>
    <n v="10351.846822368967"/>
    <n v="11390.256791887999"/>
    <n v="47.999010614874223"/>
    <n v="11342.257781273125"/>
  </r>
  <r>
    <d v="2026-11-10T00:00:00"/>
    <n v="10"/>
    <x v="4"/>
    <x v="1"/>
    <n v="0"/>
    <n v="10351.846822368967"/>
    <n v="10351.846822368967"/>
    <n v="1.3162252134961128"/>
    <n v="10353.163047582462"/>
    <n v="11342.257781273125"/>
    <n v="47.998843279654572"/>
    <n v="11294.258937993471"/>
  </r>
  <r>
    <d v="2026-11-11T00:00:00"/>
    <n v="11"/>
    <x v="4"/>
    <x v="1"/>
    <n v="0"/>
    <n v="10353.163047582462"/>
    <n v="10353.163047582462"/>
    <n v="1.3163925699922403"/>
    <n v="10354.479440152454"/>
    <n v="11294.258937993471"/>
    <n v="47.998675923158444"/>
    <n v="11246.260262070313"/>
  </r>
  <r>
    <d v="2026-11-12T00:00:00"/>
    <n v="12"/>
    <x v="4"/>
    <x v="1"/>
    <n v="0"/>
    <n v="10354.479440152454"/>
    <n v="10354.479440152454"/>
    <n v="1.3165599477675507"/>
    <n v="10355.796000100221"/>
    <n v="11246.260262070313"/>
    <n v="47.998508545383132"/>
    <n v="11198.26175352493"/>
  </r>
  <r>
    <d v="2026-11-13T00:00:00"/>
    <n v="13"/>
    <x v="4"/>
    <x v="1"/>
    <n v="0"/>
    <n v="10355.796000100221"/>
    <n v="10355.796000100221"/>
    <n v="1.3167273468247496"/>
    <n v="10357.112727447045"/>
    <n v="11198.26175352493"/>
    <n v="47.998341146325934"/>
    <n v="11150.263412378605"/>
  </r>
  <r>
    <d v="2026-11-14T00:00:00"/>
    <n v="14"/>
    <x v="4"/>
    <x v="1"/>
    <n v="0"/>
    <n v="10357.112727447045"/>
    <n v="10357.112727447045"/>
    <n v="1.3168947671665425"/>
    <n v="10358.429622214211"/>
    <n v="11150.263412378605"/>
    <n v="47.998173725984138"/>
    <n v="11102.265238652621"/>
  </r>
  <r>
    <d v="2026-11-15T00:00:00"/>
    <n v="15"/>
    <x v="4"/>
    <x v="1"/>
    <n v="0"/>
    <n v="10358.429622214211"/>
    <n v="10358.429622214211"/>
    <n v="1.3170622087956361"/>
    <n v="10359.746684423008"/>
    <n v="11102.265238652621"/>
    <n v="47.99800628435505"/>
    <n v="11054.267232368265"/>
  </r>
  <r>
    <d v="2026-11-16T00:00:00"/>
    <n v="16"/>
    <x v="4"/>
    <x v="1"/>
    <n v="0"/>
    <n v="10359.746684423008"/>
    <n v="10359.746684423008"/>
    <n v="1.3172296717147371"/>
    <n v="10361.063914094722"/>
    <n v="11054.267232368265"/>
    <n v="47.997838821435948"/>
    <n v="11006.269393546829"/>
  </r>
  <r>
    <d v="2026-11-17T00:00:00"/>
    <n v="17"/>
    <x v="4"/>
    <x v="1"/>
    <n v="0"/>
    <n v="10361.063914094722"/>
    <n v="10361.063914094722"/>
    <n v="1.3173971559265523"/>
    <n v="10362.381311250649"/>
    <n v="11006.269393546829"/>
    <n v="47.997671337224133"/>
    <n v="10958.271722209605"/>
  </r>
  <r>
    <d v="2026-11-18T00:00:00"/>
    <n v="18"/>
    <x v="4"/>
    <x v="1"/>
    <n v="0"/>
    <n v="10362.381311250649"/>
    <n v="10362.381311250649"/>
    <n v="1.317564661433789"/>
    <n v="10363.698875912083"/>
    <n v="10958.271722209605"/>
    <n v="47.997503831716891"/>
    <n v="10910.274218377888"/>
  </r>
  <r>
    <d v="2026-11-19T00:00:00"/>
    <n v="19"/>
    <x v="4"/>
    <x v="1"/>
    <n v="0"/>
    <n v="10363.698875912083"/>
    <n v="10363.698875912083"/>
    <n v="1.3177321882391553"/>
    <n v="10365.016608100323"/>
    <n v="10910.274218377888"/>
    <n v="47.997336304911528"/>
    <n v="10862.276882072976"/>
  </r>
  <r>
    <d v="2026-11-20T00:00:00"/>
    <n v="20"/>
    <x v="4"/>
    <x v="1"/>
    <n v="0"/>
    <n v="10365.016608100323"/>
    <n v="10365.016608100323"/>
    <n v="1.3178997363453588"/>
    <n v="10366.334507836667"/>
    <n v="10862.276882072976"/>
    <n v="47.997168756805323"/>
    <n v="10814.279713316171"/>
  </r>
  <r>
    <d v="2026-11-21T00:00:00"/>
    <n v="21"/>
    <x v="4"/>
    <x v="1"/>
    <n v="0"/>
    <n v="10366.334507836667"/>
    <n v="10366.334507836667"/>
    <n v="1.3180673057551078"/>
    <n v="10367.652575142423"/>
    <n v="10814.279713316171"/>
    <n v="47.997001187395576"/>
    <n v="10766.282712128776"/>
  </r>
  <r>
    <d v="2026-11-22T00:00:00"/>
    <n v="22"/>
    <x v="4"/>
    <x v="1"/>
    <n v="0"/>
    <n v="10367.652575142423"/>
    <n v="10367.652575142423"/>
    <n v="1.3182348964711115"/>
    <n v="10368.970810038894"/>
    <n v="10766.282712128776"/>
    <n v="47.996833596679572"/>
    <n v="10718.285878532097"/>
  </r>
  <r>
    <d v="2026-11-23T00:00:00"/>
    <n v="23"/>
    <x v="4"/>
    <x v="1"/>
    <n v="0"/>
    <n v="10368.970810038894"/>
    <n v="10368.970810038894"/>
    <n v="1.3184025084960784"/>
    <n v="10370.28921254739"/>
    <n v="10718.285878532097"/>
    <n v="47.996665984654605"/>
    <n v="10670.289212547443"/>
  </r>
  <r>
    <d v="2026-11-24T00:00:00"/>
    <n v="24"/>
    <x v="4"/>
    <x v="1"/>
    <n v="0"/>
    <n v="10370.28921254739"/>
    <n v="10370.28921254739"/>
    <n v="1.3185701418327183"/>
    <n v="10371.607782689223"/>
    <n v="10670.289212547443"/>
    <n v="47.996498351317967"/>
    <n v="10622.292714196125"/>
  </r>
  <r>
    <d v="2026-11-25T00:00:00"/>
    <n v="25"/>
    <x v="4"/>
    <x v="1"/>
    <n v="0"/>
    <n v="10371.607782689223"/>
    <n v="10371.607782689223"/>
    <n v="1.318737796483741"/>
    <n v="10372.926520485707"/>
    <n v="10622.292714196125"/>
    <n v="47.996330696666945"/>
    <n v="10574.296383499457"/>
  </r>
  <r>
    <d v="2026-11-26T00:00:00"/>
    <n v="26"/>
    <x v="4"/>
    <x v="1"/>
    <n v="0"/>
    <n v="10372.926520485707"/>
    <n v="10372.926520485707"/>
    <n v="1.3189054724518563"/>
    <n v="10374.245425958159"/>
    <n v="10574.296383499457"/>
    <n v="47.99616302069883"/>
    <n v="10526.300220478759"/>
  </r>
  <r>
    <d v="2026-11-27T00:00:00"/>
    <n v="27"/>
    <x v="4"/>
    <x v="1"/>
    <n v="0"/>
    <n v="10374.245425958159"/>
    <n v="10374.245425958159"/>
    <n v="1.3190731697397748"/>
    <n v="10375.564499127899"/>
    <n v="10526.300220478759"/>
    <n v="47.995995323410909"/>
    <n v="10478.304225155349"/>
  </r>
  <r>
    <d v="2026-11-28T00:00:00"/>
    <n v="28"/>
    <x v="4"/>
    <x v="1"/>
    <n v="0"/>
    <n v="10375.564499127899"/>
    <n v="10375.564499127899"/>
    <n v="1.3192408883502074"/>
    <n v="10376.883740016248"/>
    <n v="10478.304225155349"/>
    <n v="47.995827604800475"/>
    <n v="10430.308397550549"/>
  </r>
  <r>
    <d v="2026-11-29T00:00:00"/>
    <n v="29"/>
    <x v="4"/>
    <x v="1"/>
    <n v="0"/>
    <n v="10376.883740016248"/>
    <n v="10376.883740016248"/>
    <n v="1.3194086282858648"/>
    <n v="10378.203148644534"/>
    <n v="10430.308397550549"/>
    <n v="47.99565986486482"/>
    <n v="10382.312737685685"/>
  </r>
  <r>
    <d v="2026-11-30T00:00:00"/>
    <n v="30"/>
    <x v="4"/>
    <x v="1"/>
    <n v="0"/>
    <n v="10378.203148644534"/>
    <n v="10378.203148644534"/>
    <n v="1.319576389549459"/>
    <n v="10379.522725034083"/>
    <n v="10382.312737685685"/>
    <n v="47.995492103601222"/>
    <n v="10334.317245582084"/>
  </r>
  <r>
    <d v="2026-12-01T00:00:00"/>
    <n v="1"/>
    <x v="5"/>
    <x v="1"/>
    <n v="1500"/>
    <n v="10379.522725034083"/>
    <n v="8879.5227250340831"/>
    <n v="1.1290209268984293"/>
    <n v="8880.6517459609822"/>
    <n v="10334.317245582084"/>
    <n v="48.186047566252256"/>
    <n v="10286.131198015832"/>
  </r>
  <r>
    <d v="2026-12-02T00:00:00"/>
    <n v="2"/>
    <x v="5"/>
    <x v="1"/>
    <n v="0"/>
    <n v="8880.6517459609822"/>
    <n v="8880.6517459609822"/>
    <n v="1.1291644805885146"/>
    <n v="8881.7809104415701"/>
    <n v="10286.131198015832"/>
    <n v="48.185904012562169"/>
    <n v="10237.94529400327"/>
  </r>
  <r>
    <d v="2026-12-03T00:00:00"/>
    <n v="3"/>
    <x v="5"/>
    <x v="1"/>
    <n v="0"/>
    <n v="8881.7809104415701"/>
    <n v="8881.7809104415701"/>
    <n v="1.1293080525312835"/>
    <n v="8882.9102184941021"/>
    <n v="10237.94529400327"/>
    <n v="48.185760440619397"/>
    <n v="10189.75953356265"/>
  </r>
  <r>
    <d v="2026-12-04T00:00:00"/>
    <n v="4"/>
    <x v="5"/>
    <x v="1"/>
    <n v="0"/>
    <n v="8882.9102184941021"/>
    <n v="8882.9102184941021"/>
    <n v="1.1294516427290573"/>
    <n v="8884.0396701368318"/>
    <n v="10189.75953356265"/>
    <n v="48.185616850421624"/>
    <n v="10141.573916712228"/>
  </r>
  <r>
    <d v="2026-12-05T00:00:00"/>
    <n v="5"/>
    <x v="5"/>
    <x v="1"/>
    <n v="0"/>
    <n v="8884.0396701368318"/>
    <n v="8884.0396701368318"/>
    <n v="1.1295952511841565"/>
    <n v="8885.1692653880164"/>
    <n v="10141.573916712228"/>
    <n v="48.185473241966527"/>
    <n v="10093.388443470261"/>
  </r>
  <r>
    <d v="2026-12-06T00:00:00"/>
    <n v="6"/>
    <x v="5"/>
    <x v="1"/>
    <n v="0"/>
    <n v="8885.1692653880164"/>
    <n v="8885.1692653880164"/>
    <n v="1.129738877898903"/>
    <n v="8886.2990042659148"/>
    <n v="10093.388443470261"/>
    <n v="48.185329615251781"/>
    <n v="10045.20311385501"/>
  </r>
  <r>
    <d v="2026-12-07T00:00:00"/>
    <n v="7"/>
    <x v="5"/>
    <x v="1"/>
    <n v="0"/>
    <n v="8886.2990042659148"/>
    <n v="8886.2990042659148"/>
    <n v="1.129882522875618"/>
    <n v="8887.4288867887899"/>
    <n v="10045.20311385501"/>
    <n v="48.185185970275064"/>
    <n v="9997.0179278847354"/>
  </r>
  <r>
    <d v="2026-12-08T00:00:00"/>
    <n v="8"/>
    <x v="5"/>
    <x v="1"/>
    <n v="0"/>
    <n v="8887.4288867887899"/>
    <n v="8887.4288867887899"/>
    <n v="1.1300261861166239"/>
    <n v="8888.558912974906"/>
    <n v="9997.0179278847354"/>
    <n v="48.18504230703406"/>
    <n v="9948.8328855777017"/>
  </r>
  <r>
    <d v="2026-12-09T00:00:00"/>
    <n v="9"/>
    <x v="5"/>
    <x v="1"/>
    <n v="0"/>
    <n v="8888.558912974906"/>
    <n v="8888.558912974906"/>
    <n v="1.1301698676242427"/>
    <n v="8889.6890828425294"/>
    <n v="9948.8328855777017"/>
    <n v="48.184898625526444"/>
    <n v="9900.6479869521754"/>
  </r>
  <r>
    <d v="2026-12-10T00:00:00"/>
    <n v="10"/>
    <x v="5"/>
    <x v="1"/>
    <n v="0"/>
    <n v="8889.6890828425294"/>
    <n v="8889.6890828425294"/>
    <n v="1.1303135674007969"/>
    <n v="8890.8193964099301"/>
    <n v="9900.6479869521754"/>
    <n v="48.184754925749886"/>
    <n v="9852.4632320264263"/>
  </r>
  <r>
    <d v="2026-12-11T00:00:00"/>
    <n v="11"/>
    <x v="5"/>
    <x v="1"/>
    <n v="0"/>
    <n v="8890.8193964099301"/>
    <n v="8890.8193964099301"/>
    <n v="1.1304572854486099"/>
    <n v="8891.9498536953779"/>
    <n v="9852.4632320264263"/>
    <n v="48.184611207702076"/>
    <n v="9804.2786208187244"/>
  </r>
  <r>
    <d v="2026-12-12T00:00:00"/>
    <n v="12"/>
    <x v="5"/>
    <x v="1"/>
    <n v="0"/>
    <n v="8891.9498536953779"/>
    <n v="8891.9498536953779"/>
    <n v="1.1306010217700044"/>
    <n v="8893.0804547171483"/>
    <n v="9804.2786208187244"/>
    <n v="48.184467471380678"/>
    <n v="9756.0941533473433"/>
  </r>
  <r>
    <d v="2026-12-13T00:00:00"/>
    <n v="13"/>
    <x v="5"/>
    <x v="1"/>
    <n v="0"/>
    <n v="8893.0804547171483"/>
    <n v="8893.0804547171483"/>
    <n v="1.1307447763673042"/>
    <n v="8894.2111994935149"/>
    <n v="9756.0941533473433"/>
    <n v="48.184323716783382"/>
    <n v="9707.9098296305601"/>
  </r>
  <r>
    <d v="2026-12-14T00:00:00"/>
    <n v="14"/>
    <x v="5"/>
    <x v="1"/>
    <n v="0"/>
    <n v="8894.2111994935149"/>
    <n v="8894.2111994935149"/>
    <n v="1.1308885492428327"/>
    <n v="8895.3420880427584"/>
    <n v="9707.9098296305601"/>
    <n v="48.18417994390785"/>
    <n v="9659.7256496866521"/>
  </r>
  <r>
    <d v="2026-12-15T00:00:00"/>
    <n v="15"/>
    <x v="5"/>
    <x v="1"/>
    <n v="0"/>
    <n v="8895.3420880427584"/>
    <n v="8895.3420880427584"/>
    <n v="1.1310323403989144"/>
    <n v="8896.4731203831579"/>
    <n v="9659.7256496866521"/>
    <n v="48.184036152751766"/>
    <n v="9611.5416135339001"/>
  </r>
  <r>
    <d v="2026-12-16T00:00:00"/>
    <n v="16"/>
    <x v="5"/>
    <x v="1"/>
    <n v="0"/>
    <n v="8896.4731203831579"/>
    <n v="8896.4731203831579"/>
    <n v="1.1311761498378732"/>
    <n v="8897.6042965329962"/>
    <n v="9611.5416135339001"/>
    <n v="48.183892343312813"/>
    <n v="9563.3577211905867"/>
  </r>
  <r>
    <d v="2026-12-17T00:00:00"/>
    <n v="17"/>
    <x v="5"/>
    <x v="1"/>
    <n v="0"/>
    <n v="8897.6042965329962"/>
    <n v="8897.6042965329962"/>
    <n v="1.131319977562034"/>
    <n v="8898.7356165105575"/>
    <n v="9563.3577211905867"/>
    <n v="48.183748515588647"/>
    <n v="9515.1739726749984"/>
  </r>
  <r>
    <d v="2026-12-18T00:00:00"/>
    <n v="18"/>
    <x v="5"/>
    <x v="1"/>
    <n v="0"/>
    <n v="8898.7356165105575"/>
    <n v="8898.7356165105575"/>
    <n v="1.1314638235737215"/>
    <n v="8899.867080334132"/>
    <n v="9515.1739726749984"/>
    <n v="48.183604669576958"/>
    <n v="9466.9903680054213"/>
  </r>
  <r>
    <d v="2026-12-19T00:00:00"/>
    <n v="19"/>
    <x v="5"/>
    <x v="1"/>
    <n v="0"/>
    <n v="8899.867080334132"/>
    <n v="8899.867080334132"/>
    <n v="1.1316076878752614"/>
    <n v="8900.9986880220076"/>
    <n v="9466.9903680054213"/>
    <n v="48.183460805275423"/>
    <n v="9418.8069072001454"/>
  </r>
  <r>
    <d v="2026-12-20T00:00:00"/>
    <n v="20"/>
    <x v="5"/>
    <x v="1"/>
    <n v="0"/>
    <n v="8900.9986880220076"/>
    <n v="8900.9986880220076"/>
    <n v="1.1317515704689789"/>
    <n v="8902.1304395924763"/>
    <n v="9418.8069072001454"/>
    <n v="48.183316922681705"/>
    <n v="9370.6235902774642"/>
  </r>
  <r>
    <d v="2026-12-21T00:00:00"/>
    <n v="21"/>
    <x v="5"/>
    <x v="1"/>
    <n v="0"/>
    <n v="8902.1304395924763"/>
    <n v="8902.1304395924763"/>
    <n v="1.1318954713571996"/>
    <n v="8903.2623350638332"/>
    <n v="9370.6235902774642"/>
    <n v="48.183173021793486"/>
    <n v="9322.4404172556715"/>
  </r>
  <r>
    <d v="2026-12-22T00:00:00"/>
    <n v="22"/>
    <x v="5"/>
    <x v="1"/>
    <n v="0"/>
    <n v="8903.2623350638332"/>
    <n v="8903.2623350638332"/>
    <n v="1.1320393905422501"/>
    <n v="8904.3943744543758"/>
    <n v="9322.4404172556715"/>
    <n v="48.18302910260843"/>
    <n v="9274.2573881530625"/>
  </r>
  <r>
    <d v="2026-12-23T00:00:00"/>
    <n v="23"/>
    <x v="5"/>
    <x v="1"/>
    <n v="0"/>
    <n v="8904.3943744543758"/>
    <n v="8904.3943744543758"/>
    <n v="1.1321833280264566"/>
    <n v="8905.526557782403"/>
    <n v="9274.2573881530625"/>
    <n v="48.182885165124226"/>
    <n v="9226.0745029879381"/>
  </r>
  <r>
    <d v="2026-12-24T00:00:00"/>
    <n v="24"/>
    <x v="5"/>
    <x v="1"/>
    <n v="0"/>
    <n v="8905.526557782403"/>
    <n v="8905.526557782403"/>
    <n v="1.1323272838121459"/>
    <n v="8906.6588850662156"/>
    <n v="9226.0745029879381"/>
    <n v="48.182741209338538"/>
    <n v="9177.8917617785992"/>
  </r>
  <r>
    <d v="2026-12-25T00:00:00"/>
    <n v="25"/>
    <x v="5"/>
    <x v="1"/>
    <n v="0"/>
    <n v="8906.6588850662156"/>
    <n v="8906.6588850662156"/>
    <n v="1.1324712579016449"/>
    <n v="8907.7913563241164"/>
    <n v="9177.8917617785992"/>
    <n v="48.182597235249041"/>
    <n v="9129.7091645433502"/>
  </r>
  <r>
    <d v="2026-12-26T00:00:00"/>
    <n v="26"/>
    <x v="5"/>
    <x v="1"/>
    <n v="0"/>
    <n v="8907.7913563241164"/>
    <n v="8907.7913563241164"/>
    <n v="1.1326152502972808"/>
    <n v="8908.9239715744134"/>
    <n v="9129.7091645433502"/>
    <n v="48.182453242853406"/>
    <n v="9081.5267113004975"/>
  </r>
  <r>
    <d v="2026-12-27T00:00:00"/>
    <n v="27"/>
    <x v="5"/>
    <x v="1"/>
    <n v="0"/>
    <n v="8908.9239715744134"/>
    <n v="8908.9239715744134"/>
    <n v="1.1327592610013815"/>
    <n v="8910.0567308354148"/>
    <n v="9081.5267113004975"/>
    <n v="48.182309232149301"/>
    <n v="9033.3444020683473"/>
  </r>
  <r>
    <d v="2026-12-28T00:00:00"/>
    <n v="28"/>
    <x v="5"/>
    <x v="1"/>
    <n v="0"/>
    <n v="8910.0567308354148"/>
    <n v="8910.0567308354148"/>
    <n v="1.1329032900162745"/>
    <n v="8911.1896341254305"/>
    <n v="9033.3444020683473"/>
    <n v="48.18216520313441"/>
    <n v="8985.1622368652133"/>
  </r>
  <r>
    <d v="2026-12-29T00:00:00"/>
    <n v="29"/>
    <x v="5"/>
    <x v="1"/>
    <n v="0"/>
    <n v="8911.1896341254305"/>
    <n v="8911.1896341254305"/>
    <n v="1.1330473373442884"/>
    <n v="8912.3226814627742"/>
    <n v="8985.1622368652133"/>
    <n v="48.182021155806396"/>
    <n v="8936.9802157094073"/>
  </r>
  <r>
    <d v="2026-12-30T00:00:00"/>
    <n v="30"/>
    <x v="5"/>
    <x v="1"/>
    <n v="0"/>
    <n v="8912.3226814627742"/>
    <n v="8912.3226814627742"/>
    <n v="1.1331914029877517"/>
    <n v="8913.4558728657612"/>
    <n v="8936.9802157094073"/>
    <n v="48.181877090162928"/>
    <n v="8888.7983386192445"/>
  </r>
  <r>
    <d v="2026-12-31T00:00:00"/>
    <n v="31"/>
    <x v="5"/>
    <x v="1"/>
    <n v="0"/>
    <n v="8913.4558728657612"/>
    <n v="8913.4558728657612"/>
    <n v="1.1333354869489927"/>
    <n v="8914.5892083527106"/>
    <n v="8888.7983386192445"/>
    <n v="48.181733006201689"/>
    <n v="8840.6166056130423"/>
  </r>
  <r>
    <d v="2027-01-01T00:00:00"/>
    <n v="1"/>
    <x v="6"/>
    <x v="2"/>
    <n v="1500"/>
    <n v="8914.5892083527106"/>
    <n v="7414.5892083527106"/>
    <n v="0.94275634398506891"/>
    <n v="7415.5319646966955"/>
    <n v="8840.6166056130423"/>
    <n v="48.372312149165616"/>
    <n v="8792.2442934638766"/>
  </r>
  <r>
    <d v="2027-01-02T00:00:00"/>
    <n v="2"/>
    <x v="6"/>
    <x v="2"/>
    <n v="0"/>
    <n v="7415.5319646966955"/>
    <n v="7415.5319646966955"/>
    <n v="0.94287621435133584"/>
    <n v="7416.4748409110471"/>
    <n v="8792.2442934638766"/>
    <n v="48.372192278799346"/>
    <n v="8743.8721011850776"/>
  </r>
  <r>
    <d v="2027-01-03T00:00:00"/>
    <n v="3"/>
    <x v="6"/>
    <x v="2"/>
    <n v="0"/>
    <n v="7416.4748409110471"/>
    <n v="7416.4748409110471"/>
    <n v="0.94299609995897959"/>
    <n v="7417.4178370110058"/>
    <n v="8743.8721011850776"/>
    <n v="48.372072393191701"/>
    <n v="8695.5000287918865"/>
  </r>
  <r>
    <d v="2027-01-04T00:00:00"/>
    <n v="4"/>
    <x v="6"/>
    <x v="2"/>
    <n v="0"/>
    <n v="7417.4178370110058"/>
    <n v="7417.4178370110058"/>
    <n v="0.94311600080993807"/>
    <n v="7418.3609530118156"/>
    <n v="8695.5000287918865"/>
    <n v="48.371952492340746"/>
    <n v="8647.1280762995466"/>
  </r>
  <r>
    <d v="2027-01-05T00:00:00"/>
    <n v="5"/>
    <x v="6"/>
    <x v="2"/>
    <n v="0"/>
    <n v="7418.3609530118156"/>
    <n v="7418.3609530118156"/>
    <n v="0.94323591690614961"/>
    <n v="7419.3041889287215"/>
    <n v="8647.1280762995466"/>
    <n v="48.371832576244536"/>
    <n v="8598.7562437233028"/>
  </r>
  <r>
    <d v="2027-01-06T00:00:00"/>
    <n v="6"/>
    <x v="6"/>
    <x v="2"/>
    <n v="0"/>
    <n v="7419.3041889287215"/>
    <n v="7419.3041889287215"/>
    <n v="0.94335584824955232"/>
    <n v="7420.2475447769712"/>
    <n v="8598.7562437233028"/>
    <n v="48.37171264490113"/>
    <n v="8550.3845310784018"/>
  </r>
  <r>
    <d v="2027-01-07T00:00:00"/>
    <n v="7"/>
    <x v="6"/>
    <x v="2"/>
    <n v="0"/>
    <n v="7420.2475447769712"/>
    <n v="7420.2475447769712"/>
    <n v="0.94347579484208521"/>
    <n v="7421.1910205718132"/>
    <n v="8550.3845310784018"/>
    <n v="48.371592698308596"/>
    <n v="8502.0129383800941"/>
  </r>
  <r>
    <d v="2027-01-08T00:00:00"/>
    <n v="8"/>
    <x v="6"/>
    <x v="2"/>
    <n v="0"/>
    <n v="7421.1910205718132"/>
    <n v="7421.1910205718132"/>
    <n v="0.94359575668568696"/>
    <n v="7422.1346163284989"/>
    <n v="8502.0129383800941"/>
    <n v="48.371472736464995"/>
    <n v="8453.6414656436282"/>
  </r>
  <r>
    <d v="2027-01-09T00:00:00"/>
    <n v="9"/>
    <x v="6"/>
    <x v="2"/>
    <n v="0"/>
    <n v="7422.1346163284989"/>
    <n v="7422.1346163284989"/>
    <n v="0.94371573378229678"/>
    <n v="7423.0783320622813"/>
    <n v="8453.6414656436282"/>
    <n v="48.371352759368385"/>
    <n v="8405.27011288426"/>
  </r>
  <r>
    <d v="2027-01-10T00:00:00"/>
    <n v="10"/>
    <x v="6"/>
    <x v="2"/>
    <n v="0"/>
    <n v="7423.0783320622813"/>
    <n v="7423.0783320622813"/>
    <n v="0.94383572613385414"/>
    <n v="7424.0221677884156"/>
    <n v="8405.27011288426"/>
    <n v="48.371232767016828"/>
    <n v="8356.8988801172436"/>
  </r>
  <r>
    <d v="2027-01-11T00:00:00"/>
    <n v="11"/>
    <x v="6"/>
    <x v="2"/>
    <n v="0"/>
    <n v="7424.0221677884156"/>
    <n v="7424.0221677884156"/>
    <n v="0.94395573374229869"/>
    <n v="7424.9661235221574"/>
    <n v="8356.8988801172436"/>
    <n v="48.371112759408383"/>
    <n v="8308.5277673578348"/>
  </r>
  <r>
    <d v="2027-01-12T00:00:00"/>
    <n v="12"/>
    <x v="6"/>
    <x v="2"/>
    <n v="0"/>
    <n v="7424.9661235221574"/>
    <n v="7424.9661235221574"/>
    <n v="0.9440757566095701"/>
    <n v="7425.9101992787673"/>
    <n v="8308.5277673578348"/>
    <n v="48.370992736541112"/>
    <n v="8260.1567746212932"/>
  </r>
  <r>
    <d v="2027-01-13T00:00:00"/>
    <n v="13"/>
    <x v="6"/>
    <x v="2"/>
    <n v="0"/>
    <n v="7425.9101992787673"/>
    <n v="7425.9101992787673"/>
    <n v="0.94419579473760873"/>
    <n v="7426.8543950735047"/>
    <n v="8260.1567746212932"/>
    <n v="48.370872698413073"/>
    <n v="8211.7859019228799"/>
  </r>
  <r>
    <d v="2027-01-14T00:00:00"/>
    <n v="14"/>
    <x v="6"/>
    <x v="2"/>
    <n v="0"/>
    <n v="7426.8543950735047"/>
    <n v="7426.8543950735047"/>
    <n v="0.9443158481283549"/>
    <n v="7427.7987109216328"/>
    <n v="8211.7859019228799"/>
    <n v="48.370752645022328"/>
    <n v="8163.4151492778574"/>
  </r>
  <r>
    <d v="2027-01-15T00:00:00"/>
    <n v="15"/>
    <x v="6"/>
    <x v="2"/>
    <n v="0"/>
    <n v="7427.7987109216328"/>
    <n v="7427.7987109216328"/>
    <n v="0.94443591678374927"/>
    <n v="7428.7431468384166"/>
    <n v="8163.4151492778574"/>
    <n v="48.370632576366937"/>
    <n v="8115.0445167014905"/>
  </r>
  <r>
    <d v="2027-01-16T00:00:00"/>
    <n v="16"/>
    <x v="6"/>
    <x v="2"/>
    <n v="0"/>
    <n v="7428.7431468384166"/>
    <n v="7428.7431468384166"/>
    <n v="0.94455600070573276"/>
    <n v="7429.6877028391227"/>
    <n v="8115.0445167014905"/>
    <n v="48.370512492444952"/>
    <n v="8066.674004209046"/>
  </r>
  <r>
    <d v="2027-01-17T00:00:00"/>
    <n v="17"/>
    <x v="6"/>
    <x v="2"/>
    <n v="0"/>
    <n v="7429.6877028391227"/>
    <n v="7429.6877028391227"/>
    <n v="0.94467609989624646"/>
    <n v="7430.632378939019"/>
    <n v="8066.674004209046"/>
    <n v="48.370392393254434"/>
    <n v="8018.3036118157916"/>
  </r>
  <r>
    <d v="2027-01-18T00:00:00"/>
    <n v="18"/>
    <x v="6"/>
    <x v="2"/>
    <n v="0"/>
    <n v="7430.632378939019"/>
    <n v="7430.632378939019"/>
    <n v="0.94479621435723171"/>
    <n v="7431.5771751533766"/>
    <n v="8018.3036118157916"/>
    <n v="48.37027227879345"/>
    <n v="7969.9333395369977"/>
  </r>
  <r>
    <d v="2027-01-19T00:00:00"/>
    <n v="19"/>
    <x v="6"/>
    <x v="2"/>
    <n v="0"/>
    <n v="7431.5771751533766"/>
    <n v="7431.5771751533766"/>
    <n v="0.94491634409063019"/>
    <n v="7432.522091497467"/>
    <n v="7969.9333395369977"/>
    <n v="48.370152149060054"/>
    <n v="7921.5631873879374"/>
  </r>
  <r>
    <d v="2027-01-20T00:00:00"/>
    <n v="20"/>
    <x v="6"/>
    <x v="2"/>
    <n v="0"/>
    <n v="7432.522091497467"/>
    <n v="7432.522091497467"/>
    <n v="0.94503648909838367"/>
    <n v="7433.4671279865652"/>
    <n v="7921.5631873879374"/>
    <n v="48.370032004052298"/>
    <n v="7873.1931553838849"/>
  </r>
  <r>
    <d v="2027-01-21T00:00:00"/>
    <n v="21"/>
    <x v="6"/>
    <x v="2"/>
    <n v="0"/>
    <n v="7433.4671279865652"/>
    <n v="7433.4671279865652"/>
    <n v="0.94515664938243438"/>
    <n v="7434.4122846359478"/>
    <n v="7873.1931553838849"/>
    <n v="48.36991184376825"/>
    <n v="7824.8232435401169"/>
  </r>
  <r>
    <d v="2027-01-22T00:00:00"/>
    <n v="22"/>
    <x v="6"/>
    <x v="2"/>
    <n v="0"/>
    <n v="7434.4122846359478"/>
    <n v="7434.4122846359478"/>
    <n v="0.94527682494472465"/>
    <n v="7435.3575614608926"/>
    <n v="7824.8232435401169"/>
    <n v="48.369791668205956"/>
    <n v="7776.4534518719111"/>
  </r>
  <r>
    <d v="2027-01-23T00:00:00"/>
    <n v="23"/>
    <x v="6"/>
    <x v="2"/>
    <n v="0"/>
    <n v="7435.3575614608926"/>
    <n v="7435.3575614608926"/>
    <n v="0.94539701578719704"/>
    <n v="7436.30295847668"/>
    <n v="7776.4534518719111"/>
    <n v="48.369671477363489"/>
    <n v="7728.0837803945478"/>
  </r>
  <r>
    <d v="2027-01-24T00:00:00"/>
    <n v="24"/>
    <x v="6"/>
    <x v="2"/>
    <n v="0"/>
    <n v="7436.30295847668"/>
    <n v="7436.30295847668"/>
    <n v="0.94551722191179444"/>
    <n v="7437.2484756985914"/>
    <n v="7728.0837803945478"/>
    <n v="48.36955127123889"/>
    <n v="7679.7142291233085"/>
  </r>
  <r>
    <d v="2027-01-25T00:00:00"/>
    <n v="25"/>
    <x v="6"/>
    <x v="2"/>
    <n v="0"/>
    <n v="7437.2484756985914"/>
    <n v="7437.2484756985914"/>
    <n v="0.94563744332045996"/>
    <n v="7438.1941131419117"/>
    <n v="7679.7142291233085"/>
    <n v="48.369431049830226"/>
    <n v="7631.3447980734782"/>
  </r>
  <r>
    <d v="2027-01-26T00:00:00"/>
    <n v="26"/>
    <x v="6"/>
    <x v="2"/>
    <n v="0"/>
    <n v="7438.1941131419117"/>
    <n v="7438.1941131419117"/>
    <n v="0.94575768001513694"/>
    <n v="7439.1398708219267"/>
    <n v="7631.3447980734782"/>
    <n v="48.369310813135549"/>
    <n v="7582.9754872603426"/>
  </r>
  <r>
    <d v="2027-01-27T00:00:00"/>
    <n v="27"/>
    <x v="6"/>
    <x v="2"/>
    <n v="0"/>
    <n v="7439.1398708219267"/>
    <n v="7439.1398708219267"/>
    <n v="0.94587793199776904"/>
    <n v="7440.0857487539242"/>
    <n v="7582.9754872603426"/>
    <n v="48.369190561152912"/>
    <n v="7534.6062966991894"/>
  </r>
  <r>
    <d v="2027-01-28T00:00:00"/>
    <n v="28"/>
    <x v="6"/>
    <x v="2"/>
    <n v="0"/>
    <n v="7440.0857487539242"/>
    <n v="7440.0857487539242"/>
    <n v="0.94599819927030004"/>
    <n v="7441.0317469531947"/>
    <n v="7534.6062966991894"/>
    <n v="48.369070293880384"/>
    <n v="7486.2372264053092"/>
  </r>
  <r>
    <d v="2027-01-29T00:00:00"/>
    <n v="29"/>
    <x v="6"/>
    <x v="2"/>
    <n v="0"/>
    <n v="7441.0317469531947"/>
    <n v="7441.0317469531947"/>
    <n v="0.94611848183467406"/>
    <n v="7441.9778654350293"/>
    <n v="7486.2372264053092"/>
    <n v="48.368950011316009"/>
    <n v="7437.8682763939933"/>
  </r>
  <r>
    <d v="2027-01-30T00:00:00"/>
    <n v="30"/>
    <x v="6"/>
    <x v="2"/>
    <n v="0"/>
    <n v="7441.9778654350293"/>
    <n v="7441.9778654350293"/>
    <n v="0.94623877969283543"/>
    <n v="7442.9241042147223"/>
    <n v="7437.8682763939933"/>
    <n v="48.368829713457849"/>
    <n v="7389.4994466805356"/>
  </r>
  <r>
    <d v="2027-01-31T00:00:00"/>
    <n v="31"/>
    <x v="6"/>
    <x v="2"/>
    <n v="0"/>
    <n v="7442.9241042147223"/>
    <n v="7442.9241042147223"/>
    <n v="0.9463590928467287"/>
    <n v="7443.8704633075695"/>
    <n v="7389.4994466805356"/>
    <n v="48.368709400303956"/>
    <n v="7341.1307372802312"/>
  </r>
  <r>
    <d v="2027-02-01T00:00:00"/>
    <n v="1"/>
    <x v="7"/>
    <x v="2"/>
    <n v="1500"/>
    <n v="7443.8704633075695"/>
    <n v="5943.8704633075695"/>
    <n v="0.75575617605302647"/>
    <n v="5944.6262194836227"/>
    <n v="7341.1307372802312"/>
    <n v="48.559312317097657"/>
    <n v="7292.5714249631337"/>
  </r>
  <r>
    <d v="2027-02-02T00:00:00"/>
    <n v="2"/>
    <x v="7"/>
    <x v="2"/>
    <n v="0"/>
    <n v="5944.6262194836227"/>
    <n v="5944.6262194836227"/>
    <n v="0.7558522695667006"/>
    <n v="5945.3820717531889"/>
    <n v="7292.5714249631337"/>
    <n v="48.559216223583981"/>
    <n v="7244.0122087395494"/>
  </r>
  <r>
    <d v="2027-02-03T00:00:00"/>
    <n v="3"/>
    <x v="7"/>
    <x v="2"/>
    <n v="0"/>
    <n v="5945.3820717531889"/>
    <n v="5945.3820717531889"/>
    <n v="0.7559483752985523"/>
    <n v="5946.1380201284874"/>
    <n v="7244.0122087395494"/>
    <n v="48.559120117852132"/>
    <n v="7195.4530886216971"/>
  </r>
  <r>
    <d v="2027-02-04T00:00:00"/>
    <n v="4"/>
    <x v="7"/>
    <x v="2"/>
    <n v="0"/>
    <n v="5946.1380201284874"/>
    <n v="5946.1380201284874"/>
    <n v="0.75604449325013556"/>
    <n v="5946.8940646217379"/>
    <n v="7195.4530886216971"/>
    <n v="48.559023999900546"/>
    <n v="7146.8940646217961"/>
  </r>
  <r>
    <d v="2027-02-05T00:00:00"/>
    <n v="5"/>
    <x v="7"/>
    <x v="2"/>
    <n v="0"/>
    <n v="5946.8940646217379"/>
    <n v="5946.8940646217379"/>
    <n v="0.75614062342300392"/>
    <n v="5947.6502052451606"/>
    <n v="7146.8940646217961"/>
    <n v="48.558927869727682"/>
    <n v="7098.3351367520681"/>
  </r>
  <r>
    <d v="2027-02-06T00:00:00"/>
    <n v="6"/>
    <x v="7"/>
    <x v="2"/>
    <n v="0"/>
    <n v="5947.6502052451606"/>
    <n v="5947.6502052451606"/>
    <n v="0.75623676581871124"/>
    <n v="5948.4064420109789"/>
    <n v="7098.3351367520681"/>
    <n v="48.55883172733197"/>
    <n v="7049.7763050247358"/>
  </r>
  <r>
    <d v="2027-02-07T00:00:00"/>
    <n v="7"/>
    <x v="7"/>
    <x v="2"/>
    <n v="0"/>
    <n v="5948.4064420109789"/>
    <n v="5948.4064420109789"/>
    <n v="0.75633292043881162"/>
    <n v="5949.1627749314175"/>
    <n v="7049.7763050247358"/>
    <n v="48.558735572711875"/>
    <n v="7001.2175694520238"/>
  </r>
  <r>
    <d v="2027-02-08T00:00:00"/>
    <n v="8"/>
    <x v="7"/>
    <x v="2"/>
    <n v="0"/>
    <n v="5949.1627749314175"/>
    <n v="5949.1627749314175"/>
    <n v="0.75642908728485958"/>
    <n v="5949.9192040187027"/>
    <n v="7001.2175694520238"/>
    <n v="48.558639405865826"/>
    <n v="6952.6589300461583"/>
  </r>
  <r>
    <d v="2027-02-09T00:00:00"/>
    <n v="9"/>
    <x v="7"/>
    <x v="2"/>
    <n v="0"/>
    <n v="5949.9192040187027"/>
    <n v="5949.9192040187027"/>
    <n v="0.75652526635840955"/>
    <n v="5950.6757292850607"/>
    <n v="6952.6589300461583"/>
    <n v="48.558543226792274"/>
    <n v="6904.1003868193657"/>
  </r>
  <r>
    <d v="2027-02-10T00:00:00"/>
    <n v="10"/>
    <x v="7"/>
    <x v="2"/>
    <n v="0"/>
    <n v="5950.6757292850607"/>
    <n v="5950.6757292850607"/>
    <n v="0.75662145766101607"/>
    <n v="5951.4323507427216"/>
    <n v="6904.1003868193657"/>
    <n v="48.558447035489664"/>
    <n v="6855.5419397838759"/>
  </r>
  <r>
    <d v="2027-02-11T00:00:00"/>
    <n v="11"/>
    <x v="7"/>
    <x v="2"/>
    <n v="0"/>
    <n v="5951.4323507427216"/>
    <n v="5951.4323507427216"/>
    <n v="0.75671766119423434"/>
    <n v="5952.1890684039163"/>
    <n v="6855.5419397838759"/>
    <n v="48.558350831956446"/>
    <n v="6806.983588951919"/>
  </r>
  <r>
    <d v="2027-02-12T00:00:00"/>
    <n v="12"/>
    <x v="7"/>
    <x v="2"/>
    <n v="0"/>
    <n v="5952.1890684039163"/>
    <n v="5952.1890684039163"/>
    <n v="0.75681387695961932"/>
    <n v="5952.9458822808756"/>
    <n v="6806.983588951919"/>
    <n v="48.558254616191064"/>
    <n v="6758.4253343357277"/>
  </r>
  <r>
    <d v="2027-02-13T00:00:00"/>
    <n v="13"/>
    <x v="7"/>
    <x v="2"/>
    <n v="0"/>
    <n v="5952.9458822808756"/>
    <n v="5952.9458822808756"/>
    <n v="0.75691010495872613"/>
    <n v="5953.7027923858341"/>
    <n v="6758.4253343357277"/>
    <n v="48.558158388191956"/>
    <n v="6709.8671759475355"/>
  </r>
  <r>
    <d v="2027-02-14T00:00:00"/>
    <n v="14"/>
    <x v="7"/>
    <x v="2"/>
    <n v="0"/>
    <n v="5953.7027923858341"/>
    <n v="5953.7027923858341"/>
    <n v="0.75700634519311061"/>
    <n v="5954.4597987310271"/>
    <n v="6709.8671759475355"/>
    <n v="48.558062147957571"/>
    <n v="6661.309113799578"/>
  </r>
  <r>
    <d v="2027-02-15T00:00:00"/>
    <n v="15"/>
    <x v="7"/>
    <x v="2"/>
    <n v="0"/>
    <n v="5954.4597987310271"/>
    <n v="5954.4597987310271"/>
    <n v="0.75710259766432819"/>
    <n v="5955.2169013286912"/>
    <n v="6661.309113799578"/>
    <n v="48.557965895486355"/>
    <n v="6612.7511479040913"/>
  </r>
  <r>
    <d v="2027-02-16T00:00:00"/>
    <n v="16"/>
    <x v="7"/>
    <x v="2"/>
    <n v="0"/>
    <n v="5955.2169013286912"/>
    <n v="5955.2169013286912"/>
    <n v="0.75719886237393497"/>
    <n v="5955.9741001910652"/>
    <n v="6612.7511479040913"/>
    <n v="48.55786963077675"/>
    <n v="6564.1932782733147"/>
  </r>
  <r>
    <d v="2027-02-17T00:00:00"/>
    <n v="17"/>
    <x v="7"/>
    <x v="2"/>
    <n v="0"/>
    <n v="5955.9741001910652"/>
    <n v="5955.9741001910652"/>
    <n v="0.75729513932348702"/>
    <n v="5956.7313953303883"/>
    <n v="6564.1932782733147"/>
    <n v="48.557773353827194"/>
    <n v="6515.6355049194872"/>
  </r>
  <r>
    <d v="2027-02-18T00:00:00"/>
    <n v="18"/>
    <x v="7"/>
    <x v="2"/>
    <n v="0"/>
    <n v="5956.7313953303883"/>
    <n v="5956.7313953303883"/>
    <n v="0.75739142851454044"/>
    <n v="5957.4887867589032"/>
    <n v="6515.6355049194872"/>
    <n v="48.557677064636145"/>
    <n v="6467.0778278548514"/>
  </r>
  <r>
    <d v="2027-02-19T00:00:00"/>
    <n v="19"/>
    <x v="7"/>
    <x v="2"/>
    <n v="0"/>
    <n v="5957.4887867589032"/>
    <n v="5957.4887867589032"/>
    <n v="0.75748772994865199"/>
    <n v="5958.2462744888517"/>
    <n v="6467.0778278548514"/>
    <n v="48.557580763202033"/>
    <n v="6418.5202470916493"/>
  </r>
  <r>
    <d v="2027-02-20T00:00:00"/>
    <n v="20"/>
    <x v="7"/>
    <x v="2"/>
    <n v="0"/>
    <n v="5958.2462744888517"/>
    <n v="5958.2462744888517"/>
    <n v="0.75758404362737819"/>
    <n v="5959.0038585324792"/>
    <n v="6418.5202470916493"/>
    <n v="48.557484449523308"/>
    <n v="6369.9627626421261"/>
  </r>
  <r>
    <d v="2027-02-21T00:00:00"/>
    <n v="21"/>
    <x v="7"/>
    <x v="2"/>
    <n v="0"/>
    <n v="5959.0038585324792"/>
    <n v="5959.0038585324792"/>
    <n v="0.75768036955227591"/>
    <n v="5959.7615389020311"/>
    <n v="6369.9627626421261"/>
    <n v="48.557388123598408"/>
    <n v="6321.4053745185274"/>
  </r>
  <r>
    <d v="2027-02-22T00:00:00"/>
    <n v="22"/>
    <x v="7"/>
    <x v="2"/>
    <n v="0"/>
    <n v="5959.7615389020311"/>
    <n v="5959.7615389020311"/>
    <n v="0.75777670772490235"/>
    <n v="5960.5193156097557"/>
    <n v="6321.4053745185274"/>
    <n v="48.557291785425782"/>
    <n v="6272.8480827331014"/>
  </r>
  <r>
    <d v="2027-02-23T00:00:00"/>
    <n v="23"/>
    <x v="7"/>
    <x v="2"/>
    <n v="0"/>
    <n v="5960.5193156097557"/>
    <n v="5960.5193156097557"/>
    <n v="0.7578730581468146"/>
    <n v="5961.2771886679029"/>
    <n v="6272.8480827331014"/>
    <n v="48.557195435003869"/>
    <n v="6224.2908872980979"/>
  </r>
  <r>
    <d v="2027-02-24T00:00:00"/>
    <n v="24"/>
    <x v="7"/>
    <x v="2"/>
    <n v="0"/>
    <n v="5961.2771886679029"/>
    <n v="5961.2771886679029"/>
    <n v="0.75796942081957053"/>
    <n v="5962.0351580887227"/>
    <n v="6224.2908872980979"/>
    <n v="48.557099072331113"/>
    <n v="6175.7337882257671"/>
  </r>
  <r>
    <d v="2027-02-25T00:00:00"/>
    <n v="25"/>
    <x v="7"/>
    <x v="2"/>
    <n v="0"/>
    <n v="5962.0351580887227"/>
    <n v="5962.0351580887227"/>
    <n v="0.75806579574472743"/>
    <n v="5962.7932238844678"/>
    <n v="6175.7337882257671"/>
    <n v="48.557002697405956"/>
    <n v="6127.1767855283615"/>
  </r>
  <r>
    <d v="2027-02-26T00:00:00"/>
    <n v="26"/>
    <x v="7"/>
    <x v="2"/>
    <n v="0"/>
    <n v="5962.7932238844678"/>
    <n v="5962.7932238844678"/>
    <n v="0.75816218292384341"/>
    <n v="5963.5513860673918"/>
    <n v="6127.1767855283615"/>
    <n v="48.556906310226843"/>
    <n v="6078.6198792181349"/>
  </r>
  <r>
    <d v="2027-02-27T00:00:00"/>
    <n v="27"/>
    <x v="7"/>
    <x v="2"/>
    <n v="0"/>
    <n v="5963.5513860673918"/>
    <n v="5963.5513860673918"/>
    <n v="0.75825858235847643"/>
    <n v="5964.3096446497502"/>
    <n v="6078.6198792181349"/>
    <n v="48.556809910792204"/>
    <n v="6030.0630693073426"/>
  </r>
  <r>
    <d v="2027-02-28T00:00:00"/>
    <n v="28"/>
    <x v="7"/>
    <x v="2"/>
    <n v="0"/>
    <n v="5964.3096446497502"/>
    <n v="5964.3096446497502"/>
    <n v="0.75835499405018481"/>
    <n v="5965.0679996438002"/>
    <n v="6030.0630693073426"/>
    <n v="48.556713499100496"/>
    <n v="5981.506355808242"/>
  </r>
  <r>
    <d v="2027-03-01T00:00:00"/>
    <n v="1"/>
    <x v="8"/>
    <x v="2"/>
    <n v="1500"/>
    <n v="5965.0679996438002"/>
    <n v="4465.0679996438002"/>
    <n v="0.56772817275525456"/>
    <n v="4465.6357278165551"/>
    <n v="5981.506355808242"/>
    <n v="48.747340320395431"/>
    <n v="5932.7590154878462"/>
  </r>
  <r>
    <d v="2027-03-02T00:00:00"/>
    <n v="2"/>
    <x v="8"/>
    <x v="2"/>
    <n v="0"/>
    <n v="4465.6357278165551"/>
    <n v="4465.6357278165551"/>
    <n v="0.56780035872827128"/>
    <n v="4466.2035281752833"/>
    <n v="5932.7590154878462"/>
    <n v="48.747268134422413"/>
    <n v="5884.0117473534237"/>
  </r>
  <r>
    <d v="2027-03-03T00:00:00"/>
    <n v="3"/>
    <x v="8"/>
    <x v="2"/>
    <n v="0"/>
    <n v="4466.2035281752833"/>
    <n v="4466.2035281752833"/>
    <n v="0.56787255387964997"/>
    <n v="4466.7714007291634"/>
    <n v="5884.0117473534237"/>
    <n v="48.74719593927103"/>
    <n v="5835.2645514141523"/>
  </r>
  <r>
    <d v="2027-03-04T00:00:00"/>
    <n v="4"/>
    <x v="8"/>
    <x v="2"/>
    <n v="0"/>
    <n v="4466.7714007291634"/>
    <n v="4466.7714007291634"/>
    <n v="0.56794475821055779"/>
    <n v="4467.339345487374"/>
    <n v="5835.2645514141523"/>
    <n v="48.747123734940125"/>
    <n v="5786.5174276792122"/>
  </r>
  <r>
    <d v="2027-03-05T00:00:00"/>
    <n v="5"/>
    <x v="8"/>
    <x v="2"/>
    <n v="0"/>
    <n v="4467.339345487374"/>
    <n v="4467.339345487374"/>
    <n v="0.5680169717221617"/>
    <n v="4467.9073624590965"/>
    <n v="5786.5174276792122"/>
    <n v="48.747051521428524"/>
    <n v="5737.7703761577841"/>
  </r>
  <r>
    <d v="2027-03-06T00:00:00"/>
    <n v="6"/>
    <x v="8"/>
    <x v="2"/>
    <n v="0"/>
    <n v="4467.9073624590965"/>
    <n v="4467.9073624590965"/>
    <n v="0.56808919441562933"/>
    <n v="4468.4754516535122"/>
    <n v="5737.7703761577841"/>
    <n v="48.746979298735056"/>
    <n v="5689.0233968590492"/>
  </r>
  <r>
    <d v="2027-03-07T00:00:00"/>
    <n v="7"/>
    <x v="8"/>
    <x v="2"/>
    <n v="0"/>
    <n v="4468.4754516535122"/>
    <n v="4468.4754516535122"/>
    <n v="0.56816142629212774"/>
    <n v="4469.0436130798043"/>
    <n v="5689.0233968590492"/>
    <n v="48.746907066858554"/>
    <n v="5640.2764897921907"/>
  </r>
  <r>
    <d v="2027-03-08T00:00:00"/>
    <n v="8"/>
    <x v="8"/>
    <x v="2"/>
    <n v="0"/>
    <n v="4469.0436130798043"/>
    <n v="4469.0436130798043"/>
    <n v="0.56823366735282488"/>
    <n v="4469.611846747157"/>
    <n v="5640.2764897921907"/>
    <n v="48.746834825797855"/>
    <n v="5591.5296549663926"/>
  </r>
  <r>
    <d v="2027-03-09T00:00:00"/>
    <n v="9"/>
    <x v="8"/>
    <x v="2"/>
    <n v="0"/>
    <n v="4469.611846747157"/>
    <n v="4469.611846747157"/>
    <n v="0.56830591759888827"/>
    <n v="4470.180152664756"/>
    <n v="5591.5296549663926"/>
    <n v="48.746762575551791"/>
    <n v="5542.782892390841"/>
  </r>
  <r>
    <d v="2027-03-10T00:00:00"/>
    <n v="10"/>
    <x v="8"/>
    <x v="2"/>
    <n v="0"/>
    <n v="4470.180152664756"/>
    <n v="4470.180152664756"/>
    <n v="0.56837817703148596"/>
    <n v="4470.7485308417872"/>
    <n v="5542.782892390841"/>
    <n v="48.746690316119199"/>
    <n v="5494.0362020747216"/>
  </r>
  <r>
    <d v="2027-03-11T00:00:00"/>
    <n v="11"/>
    <x v="8"/>
    <x v="2"/>
    <n v="0"/>
    <n v="4470.7485308417872"/>
    <n v="4470.7485308417872"/>
    <n v="0.56845044565178593"/>
    <n v="4471.3169812874394"/>
    <n v="5494.0362020747216"/>
    <n v="48.746618047498899"/>
    <n v="5445.2895840272231"/>
  </r>
  <r>
    <d v="2027-03-12T00:00:00"/>
    <n v="12"/>
    <x v="8"/>
    <x v="2"/>
    <n v="0"/>
    <n v="4471.3169812874394"/>
    <n v="4471.3169812874394"/>
    <n v="0.56852272346095656"/>
    <n v="4471.8855040109001"/>
    <n v="5445.2895840272231"/>
    <n v="48.746545769689725"/>
    <n v="5396.5430382575332"/>
  </r>
  <r>
    <d v="2027-03-13T00:00:00"/>
    <n v="13"/>
    <x v="8"/>
    <x v="2"/>
    <n v="0"/>
    <n v="4471.8855040109001"/>
    <n v="4471.8855040109001"/>
    <n v="0.56859501046016603"/>
    <n v="4472.45409902136"/>
    <n v="5396.5430382575332"/>
    <n v="48.746473482690519"/>
    <n v="5347.7965647748424"/>
  </r>
  <r>
    <d v="2027-03-14T00:00:00"/>
    <n v="14"/>
    <x v="8"/>
    <x v="2"/>
    <n v="0"/>
    <n v="4472.45409902136"/>
    <n v="4472.45409902136"/>
    <n v="0.56866730665058274"/>
    <n v="4473.0227663280102"/>
    <n v="5347.7965647748424"/>
    <n v="48.746401186500101"/>
    <n v="5299.050163588342"/>
  </r>
  <r>
    <d v="2027-03-15T00:00:00"/>
    <n v="15"/>
    <x v="8"/>
    <x v="2"/>
    <n v="0"/>
    <n v="4473.0227663280102"/>
    <n v="4473.0227663280102"/>
    <n v="0.56873961203337553"/>
    <n v="4473.591505940044"/>
    <n v="5299.050163588342"/>
    <n v="48.746328881117307"/>
    <n v="5250.3038347072243"/>
  </r>
  <r>
    <d v="2027-03-16T00:00:00"/>
    <n v="16"/>
    <x v="8"/>
    <x v="2"/>
    <n v="0"/>
    <n v="4473.591505940044"/>
    <n v="4473.591505940044"/>
    <n v="0.56881192660971336"/>
    <n v="4474.1603178666537"/>
    <n v="5250.3038347072243"/>
    <n v="48.746256566540971"/>
    <n v="5201.5575781406833"/>
  </r>
  <r>
    <d v="2027-03-17T00:00:00"/>
    <n v="17"/>
    <x v="8"/>
    <x v="2"/>
    <n v="0"/>
    <n v="4474.1603178666537"/>
    <n v="4474.1603178666537"/>
    <n v="0.56888425038076484"/>
    <n v="4474.7292021170342"/>
    <n v="5201.5575781406833"/>
    <n v="48.746184242769921"/>
    <n v="5152.8113938979131"/>
  </r>
  <r>
    <d v="2027-03-18T00:00:00"/>
    <n v="18"/>
    <x v="8"/>
    <x v="2"/>
    <n v="0"/>
    <n v="4474.7292021170342"/>
    <n v="4474.7292021170342"/>
    <n v="0.56895658334769916"/>
    <n v="4475.2981587003815"/>
    <n v="5152.8113938979131"/>
    <n v="48.746111909802984"/>
    <n v="5104.0652819881097"/>
  </r>
  <r>
    <d v="2027-03-19T00:00:00"/>
    <n v="19"/>
    <x v="8"/>
    <x v="2"/>
    <n v="0"/>
    <n v="4475.2981587003815"/>
    <n v="4475.2981587003815"/>
    <n v="0.5690289255116856"/>
    <n v="4475.8671876258932"/>
    <n v="5104.0652819881097"/>
    <n v="48.746039567638995"/>
    <n v="5055.3192424204708"/>
  </r>
  <r>
    <d v="2027-03-20T00:00:00"/>
    <n v="20"/>
    <x v="8"/>
    <x v="2"/>
    <n v="0"/>
    <n v="4475.8671876258932"/>
    <n v="4475.8671876258932"/>
    <n v="0.56910127687389356"/>
    <n v="4476.436288902767"/>
    <n v="5055.3192424204708"/>
    <n v="48.745967216276789"/>
    <n v="5006.573275204194"/>
  </r>
  <r>
    <d v="2027-03-21T00:00:00"/>
    <n v="21"/>
    <x v="8"/>
    <x v="2"/>
    <n v="0"/>
    <n v="4476.436288902767"/>
    <n v="4476.436288902767"/>
    <n v="0.56917363743549265"/>
    <n v="4477.0054625402026"/>
    <n v="5006.573275204194"/>
    <n v="48.745894855715193"/>
    <n v="4957.827380348479"/>
  </r>
  <r>
    <d v="2027-03-22T00:00:00"/>
    <n v="22"/>
    <x v="8"/>
    <x v="2"/>
    <n v="0"/>
    <n v="4477.0054625402026"/>
    <n v="4477.0054625402026"/>
    <n v="0.5692460071976525"/>
    <n v="4477.5747085474004"/>
    <n v="4957.827380348479"/>
    <n v="48.745822485953028"/>
    <n v="4909.0815578625261"/>
  </r>
  <r>
    <d v="2027-03-23T00:00:00"/>
    <n v="23"/>
    <x v="8"/>
    <x v="2"/>
    <n v="0"/>
    <n v="4477.5747085474004"/>
    <n v="4477.5747085474004"/>
    <n v="0.56931838616154296"/>
    <n v="4478.1440269335617"/>
    <n v="4909.0815578625261"/>
    <n v="48.745750106989142"/>
    <n v="4860.3358077555367"/>
  </r>
  <r>
    <d v="2027-03-24T00:00:00"/>
    <n v="24"/>
    <x v="8"/>
    <x v="2"/>
    <n v="0"/>
    <n v="4478.1440269335617"/>
    <n v="4478.1440269335617"/>
    <n v="0.56939077432833396"/>
    <n v="4478.7134177078897"/>
    <n v="4860.3358077555367"/>
    <n v="48.74567771882235"/>
    <n v="4811.5901300367141"/>
  </r>
  <r>
    <d v="2027-03-25T00:00:00"/>
    <n v="25"/>
    <x v="8"/>
    <x v="2"/>
    <n v="0"/>
    <n v="4478.7134177078897"/>
    <n v="4478.7134177078897"/>
    <n v="0.56946317169919569"/>
    <n v="4479.2828808795884"/>
    <n v="4811.5901300367141"/>
    <n v="48.745605321451485"/>
    <n v="4762.8445247152622"/>
  </r>
  <r>
    <d v="2027-03-26T00:00:00"/>
    <n v="26"/>
    <x v="8"/>
    <x v="2"/>
    <n v="0"/>
    <n v="4479.2828808795884"/>
    <n v="4479.2828808795884"/>
    <n v="0.56953557827529833"/>
    <n v="4479.8524164578639"/>
    <n v="4762.8445247152622"/>
    <n v="48.745532914875383"/>
    <n v="4714.098991800387"/>
  </r>
  <r>
    <d v="2027-03-27T00:00:00"/>
    <n v="27"/>
    <x v="8"/>
    <x v="2"/>
    <n v="0"/>
    <n v="4479.8524164578639"/>
    <n v="4479.8524164578639"/>
    <n v="0.56960799405781259"/>
    <n v="4480.422024451922"/>
    <n v="4714.098991800387"/>
    <n v="48.745460499092871"/>
    <n v="4665.3535313012944"/>
  </r>
  <r>
    <d v="2027-03-28T00:00:00"/>
    <n v="28"/>
    <x v="8"/>
    <x v="2"/>
    <n v="0"/>
    <n v="4480.422024451922"/>
    <n v="4480.422024451922"/>
    <n v="0.56968041904790889"/>
    <n v="4480.9917048709694"/>
    <n v="4665.3535313012944"/>
    <n v="48.745388074102777"/>
    <n v="4616.6081432271912"/>
  </r>
  <r>
    <d v="2027-03-29T00:00:00"/>
    <n v="29"/>
    <x v="8"/>
    <x v="2"/>
    <n v="0"/>
    <n v="4480.9917048709694"/>
    <n v="4480.9917048709694"/>
    <n v="0.56975285324675784"/>
    <n v="4481.5614577242159"/>
    <n v="4616.6081432271912"/>
    <n v="48.745315639903929"/>
    <n v="4567.862827587287"/>
  </r>
  <r>
    <d v="2027-03-30T00:00:00"/>
    <n v="30"/>
    <x v="8"/>
    <x v="2"/>
    <n v="0"/>
    <n v="4481.5614577242159"/>
    <n v="4481.5614577242159"/>
    <n v="0.56982529665553039"/>
    <n v="4482.1312830208717"/>
    <n v="4567.862827587287"/>
    <n v="48.745243196495153"/>
    <n v="4519.1175843907922"/>
  </r>
  <r>
    <d v="2027-03-31T00:00:00"/>
    <n v="31"/>
    <x v="8"/>
    <x v="2"/>
    <n v="0"/>
    <n v="4482.1312830208717"/>
    <n v="4482.1312830208717"/>
    <n v="0.56989774927539771"/>
    <n v="4482.7011807701474"/>
    <n v="4519.1175843907922"/>
    <n v="48.745170743875285"/>
    <n v="4470.3724136469173"/>
  </r>
  <r>
    <d v="2027-04-01T00:00:00"/>
    <n v="1"/>
    <x v="9"/>
    <x v="2"/>
    <n v="1500"/>
    <n v="4482.7011807701474"/>
    <n v="2982.7011807701474"/>
    <n v="0.3792469658622587"/>
    <n v="2983.0804277360098"/>
    <n v="4470.3724136469173"/>
    <n v="48.935821527288425"/>
    <n v="4421.4365921196286"/>
  </r>
  <r>
    <d v="2027-04-02T00:00:00"/>
    <n v="2"/>
    <x v="9"/>
    <x v="2"/>
    <n v="0"/>
    <n v="2983.0804277360098"/>
    <n v="2983.0804277360098"/>
    <n v="0.37929518667031115"/>
    <n v="2983.4597229226802"/>
    <n v="4421.4365921196286"/>
    <n v="48.935773306480371"/>
    <n v="4372.5008188131478"/>
  </r>
  <r>
    <d v="2027-04-03T00:00:00"/>
    <n v="3"/>
    <x v="9"/>
    <x v="2"/>
    <n v="0"/>
    <n v="2983.4597229226802"/>
    <n v="2983.4597229226802"/>
    <n v="0.37934341360958296"/>
    <n v="2983.8390663362898"/>
    <n v="4372.5008188131478"/>
    <n v="48.935725079541101"/>
    <n v="4323.5650937336068"/>
  </r>
  <r>
    <d v="2027-04-04T00:00:00"/>
    <n v="4"/>
    <x v="9"/>
    <x v="2"/>
    <n v="0"/>
    <n v="2983.8390663362898"/>
    <n v="2983.8390663362898"/>
    <n v="0.37939164668085368"/>
    <n v="2984.2184579829704"/>
    <n v="4323.5650937336068"/>
    <n v="48.935676846469832"/>
    <n v="4274.6294168871373"/>
  </r>
  <r>
    <d v="2027-04-05T00:00:00"/>
    <n v="5"/>
    <x v="9"/>
    <x v="2"/>
    <n v="0"/>
    <n v="2984.2184579829704"/>
    <n v="2984.2184579829704"/>
    <n v="0.37943988588490291"/>
    <n v="2984.5978978688554"/>
    <n v="4274.6294168871373"/>
    <n v="48.935628607265777"/>
    <n v="4225.6937882798711"/>
  </r>
  <r>
    <d v="2027-04-06T00:00:00"/>
    <n v="6"/>
    <x v="9"/>
    <x v="2"/>
    <n v="0"/>
    <n v="2984.5978978688554"/>
    <n v="2984.5978978688554"/>
    <n v="0.37948813122251057"/>
    <n v="2984.9773860000778"/>
    <n v="4225.6937882798711"/>
    <n v="48.935580361928174"/>
    <n v="4176.7582079179429"/>
  </r>
  <r>
    <d v="2027-04-07T00:00:00"/>
    <n v="7"/>
    <x v="9"/>
    <x v="2"/>
    <n v="0"/>
    <n v="2984.9773860000778"/>
    <n v="2984.9773860000778"/>
    <n v="0.37953638269445644"/>
    <n v="2985.3569223827722"/>
    <n v="4176.7582079179429"/>
    <n v="48.935532110456229"/>
    <n v="4127.822675807487"/>
  </r>
  <r>
    <d v="2027-04-08T00:00:00"/>
    <n v="8"/>
    <x v="9"/>
    <x v="2"/>
    <n v="0"/>
    <n v="2985.3569223827722"/>
    <n v="2985.3569223827722"/>
    <n v="0.3795846403015205"/>
    <n v="2985.7365070230735"/>
    <n v="4127.822675807487"/>
    <n v="48.93548385284916"/>
    <n v="4078.8871919546377"/>
  </r>
  <r>
    <d v="2027-04-09T00:00:00"/>
    <n v="9"/>
    <x v="9"/>
    <x v="2"/>
    <n v="0"/>
    <n v="2985.7365070230735"/>
    <n v="2985.7365070230735"/>
    <n v="0.37963290404448286"/>
    <n v="2986.1161399271182"/>
    <n v="4078.8871919546377"/>
    <n v="48.935435589106199"/>
    <n v="4029.9517563655313"/>
  </r>
  <r>
    <d v="2027-04-10T00:00:00"/>
    <n v="10"/>
    <x v="9"/>
    <x v="2"/>
    <n v="0"/>
    <n v="2986.1161399271182"/>
    <n v="2986.1161399271182"/>
    <n v="0.3796811739241237"/>
    <n v="2986.4958211010421"/>
    <n v="4029.9517563655313"/>
    <n v="48.935387319226557"/>
    <n v="3981.0163690463046"/>
  </r>
  <r>
    <d v="2027-04-11T00:00:00"/>
    <n v="11"/>
    <x v="9"/>
    <x v="2"/>
    <n v="0"/>
    <n v="2986.4958211010421"/>
    <n v="2986.4958211010421"/>
    <n v="0.37972944994122326"/>
    <n v="2986.8755505509835"/>
    <n v="3981.0163690463046"/>
    <n v="48.93533904320946"/>
    <n v="3932.0810300030953"/>
  </r>
  <r>
    <d v="2027-04-12T00:00:00"/>
    <n v="12"/>
    <x v="9"/>
    <x v="2"/>
    <n v="0"/>
    <n v="2986.8755505509835"/>
    <n v="2986.8755505509835"/>
    <n v="0.37977773209656196"/>
    <n v="2987.25532828308"/>
    <n v="3932.0810300030953"/>
    <n v="48.935290761054119"/>
    <n v="3883.1457392420411"/>
  </r>
  <r>
    <d v="2027-04-13T00:00:00"/>
    <n v="13"/>
    <x v="9"/>
    <x v="2"/>
    <n v="0"/>
    <n v="2987.25532828308"/>
    <n v="2987.25532828308"/>
    <n v="0.37982602039092017"/>
    <n v="2987.6351543034707"/>
    <n v="3883.1457392420411"/>
    <n v="48.935242472759761"/>
    <n v="3834.2104967692812"/>
  </r>
  <r>
    <d v="2027-04-14T00:00:00"/>
    <n v="14"/>
    <x v="9"/>
    <x v="2"/>
    <n v="0"/>
    <n v="2987.6351543034707"/>
    <n v="2987.6351543034707"/>
    <n v="0.3798743148250785"/>
    <n v="2988.0150286182957"/>
    <n v="3834.2104967692812"/>
    <n v="48.935194178325602"/>
    <n v="3785.2753025909556"/>
  </r>
  <r>
    <d v="2027-04-15T00:00:00"/>
    <n v="15"/>
    <x v="9"/>
    <x v="2"/>
    <n v="0"/>
    <n v="2988.0150286182957"/>
    <n v="2988.0150286182957"/>
    <n v="0.37992261539981764"/>
    <n v="2988.3949512336953"/>
    <n v="3785.2753025909556"/>
    <n v="48.935145877750863"/>
    <n v="3736.3401567132046"/>
  </r>
  <r>
    <d v="2027-04-16T00:00:00"/>
    <n v="16"/>
    <x v="9"/>
    <x v="2"/>
    <n v="0"/>
    <n v="2988.3949512336953"/>
    <n v="2988.3949512336953"/>
    <n v="0.37997092211591837"/>
    <n v="2988.7749221558111"/>
    <n v="3736.3401567132046"/>
    <n v="48.935097571034767"/>
    <n v="3687.4050591421696"/>
  </r>
  <r>
    <d v="2027-04-17T00:00:00"/>
    <n v="17"/>
    <x v="9"/>
    <x v="2"/>
    <n v="0"/>
    <n v="2988.7749221558111"/>
    <n v="2988.7749221558111"/>
    <n v="0.38001923497416157"/>
    <n v="2989.1549413907851"/>
    <n v="3687.4050591421696"/>
    <n v="48.93504925817652"/>
    <n v="3638.470009883993"/>
  </r>
  <r>
    <d v="2027-04-18T00:00:00"/>
    <n v="18"/>
    <x v="9"/>
    <x v="2"/>
    <n v="0"/>
    <n v="2989.1549413907851"/>
    <n v="2989.1549413907851"/>
    <n v="0.38006755397532815"/>
    <n v="2989.5350089447606"/>
    <n v="3638.470009883993"/>
    <n v="48.935000939175353"/>
    <n v="3589.5350089448175"/>
  </r>
  <r>
    <d v="2027-04-19T00:00:00"/>
    <n v="19"/>
    <x v="9"/>
    <x v="2"/>
    <n v="0"/>
    <n v="2989.5350089447606"/>
    <n v="2989.5350089447606"/>
    <n v="0.38011587912019923"/>
    <n v="2989.9151248238809"/>
    <n v="3589.5350089448175"/>
    <n v="48.934952614030486"/>
    <n v="3540.6000563307871"/>
  </r>
  <r>
    <d v="2027-04-20T00:00:00"/>
    <n v="20"/>
    <x v="9"/>
    <x v="2"/>
    <n v="0"/>
    <n v="2989.9151248238809"/>
    <n v="2989.9151248238809"/>
    <n v="0.38016421040955595"/>
    <n v="2990.2952890342904"/>
    <n v="3540.6000563307871"/>
    <n v="48.93490428274113"/>
    <n v="3491.6651520480459"/>
  </r>
  <r>
    <d v="2027-04-21T00:00:00"/>
    <n v="21"/>
    <x v="9"/>
    <x v="2"/>
    <n v="0"/>
    <n v="2990.2952890342904"/>
    <n v="2990.2952890342904"/>
    <n v="0.38021254784417957"/>
    <n v="2990.6755015821345"/>
    <n v="3491.6651520480459"/>
    <n v="48.934855945306502"/>
    <n v="3442.7302961027394"/>
  </r>
  <r>
    <d v="2027-04-22T00:00:00"/>
    <n v="22"/>
    <x v="9"/>
    <x v="2"/>
    <n v="0"/>
    <n v="2990.6755015821345"/>
    <n v="2990.6755015821345"/>
    <n v="0.38026089142485142"/>
    <n v="2991.0557624735593"/>
    <n v="3442.7302961027394"/>
    <n v="48.934807601725829"/>
    <n v="3393.7954885010136"/>
  </r>
  <r>
    <d v="2027-04-23T00:00:00"/>
    <n v="23"/>
    <x v="9"/>
    <x v="2"/>
    <n v="0"/>
    <n v="2991.0557624735593"/>
    <n v="2991.0557624735593"/>
    <n v="0.38030924115235304"/>
    <n v="2991.4360717147115"/>
    <n v="3393.7954885010136"/>
    <n v="48.934759251998329"/>
    <n v="3344.8607292490151"/>
  </r>
  <r>
    <d v="2027-04-24T00:00:00"/>
    <n v="24"/>
    <x v="9"/>
    <x v="2"/>
    <n v="0"/>
    <n v="2991.4360717147115"/>
    <n v="2991.4360717147115"/>
    <n v="0.38035759702746591"/>
    <n v="2991.8164293117388"/>
    <n v="3344.8607292490151"/>
    <n v="48.934710896123214"/>
    <n v="3295.9260183528918"/>
  </r>
  <r>
    <d v="2027-04-25T00:00:00"/>
    <n v="25"/>
    <x v="9"/>
    <x v="2"/>
    <n v="0"/>
    <n v="2991.8164293117388"/>
    <n v="2991.8164293117388"/>
    <n v="0.38040595905097174"/>
    <n v="2992.19683527079"/>
    <n v="3295.9260183528918"/>
    <n v="48.934662534099708"/>
    <n v="3246.9913558187923"/>
  </r>
  <r>
    <d v="2027-04-26T00:00:00"/>
    <n v="26"/>
    <x v="9"/>
    <x v="2"/>
    <n v="0"/>
    <n v="2992.19683527079"/>
    <n v="2992.19683527079"/>
    <n v="0.3804543272236523"/>
    <n v="2992.5772895980135"/>
    <n v="3246.9913558187923"/>
    <n v="48.93461416592703"/>
    <n v="3198.0567416528652"/>
  </r>
  <r>
    <d v="2027-04-27T00:00:00"/>
    <n v="27"/>
    <x v="9"/>
    <x v="2"/>
    <n v="0"/>
    <n v="2992.5772895980135"/>
    <n v="2992.5772895980135"/>
    <n v="0.38050270154628946"/>
    <n v="2992.95779229956"/>
    <n v="3198.0567416528652"/>
    <n v="48.934565791604392"/>
    <n v="3149.122175861261"/>
  </r>
  <r>
    <d v="2027-04-28T00:00:00"/>
    <n v="28"/>
    <x v="9"/>
    <x v="2"/>
    <n v="0"/>
    <n v="2992.95779229956"/>
    <n v="2992.95779229956"/>
    <n v="0.38055108201966514"/>
    <n v="2993.3383433815798"/>
    <n v="3149.122175861261"/>
    <n v="48.934517411131019"/>
    <n v="3100.1876584501301"/>
  </r>
  <r>
    <d v="2027-04-29T00:00:00"/>
    <n v="29"/>
    <x v="9"/>
    <x v="2"/>
    <n v="0"/>
    <n v="2993.3383433815798"/>
    <n v="2993.3383433815798"/>
    <n v="0.3805994686445614"/>
    <n v="2993.7189428502243"/>
    <n v="3100.1876584501301"/>
    <n v="48.934469024506122"/>
    <n v="3051.253189425624"/>
  </r>
  <r>
    <d v="2027-04-30T00:00:00"/>
    <n v="30"/>
    <x v="9"/>
    <x v="2"/>
    <n v="0"/>
    <n v="2993.7189428502243"/>
    <n v="2993.7189428502243"/>
    <n v="0.38064786142176044"/>
    <n v="2994.0995907116462"/>
    <n v="3051.253189425624"/>
    <n v="48.934420631728919"/>
    <n v="3002.3187687938953"/>
  </r>
  <r>
    <d v="2027-05-01T00:00:00"/>
    <n v="1"/>
    <x v="10"/>
    <x v="2"/>
    <n v="1500"/>
    <n v="2994.0995907116462"/>
    <n v="1494.0995907116462"/>
    <n v="0.18997301510677217"/>
    <n v="1494.2895637267529"/>
    <n v="3002.3187687938953"/>
    <n v="49.12509547804391"/>
    <n v="2953.1936733158514"/>
  </r>
  <r>
    <d v="2027-05-02T00:00:00"/>
    <n v="2"/>
    <x v="10"/>
    <x v="2"/>
    <n v="0"/>
    <n v="1494.2895637267529"/>
    <n v="1494.2895637267529"/>
    <n v="0.18999716995340563"/>
    <n v="1494.4795608967063"/>
    <n v="2953.1936733158514"/>
    <n v="49.125071323197275"/>
    <n v="2904.0686019926543"/>
  </r>
  <r>
    <d v="2027-05-03T00:00:00"/>
    <n v="3"/>
    <x v="10"/>
    <x v="2"/>
    <n v="0"/>
    <n v="1494.4795608967063"/>
    <n v="1494.4795608967063"/>
    <n v="0.19002132787129958"/>
    <n v="1494.6695822245777"/>
    <n v="2904.0686019926543"/>
    <n v="49.125047165279383"/>
    <n v="2854.943554827375"/>
  </r>
  <r>
    <d v="2027-05-04T00:00:00"/>
    <n v="4"/>
    <x v="10"/>
    <x v="2"/>
    <n v="0"/>
    <n v="1494.6695822245777"/>
    <n v="1494.6695822245777"/>
    <n v="0.19004548886084452"/>
    <n v="1494.8596277134384"/>
    <n v="2854.943554827375"/>
    <n v="49.125023004289837"/>
    <n v="2805.8185318230853"/>
  </r>
  <r>
    <d v="2027-05-05T00:00:00"/>
    <n v="5"/>
    <x v="10"/>
    <x v="2"/>
    <n v="0"/>
    <n v="1494.8596277134384"/>
    <n v="1494.8596277134384"/>
    <n v="0.19006965292243103"/>
    <n v="1495.0496973663608"/>
    <n v="2805.8185318230853"/>
    <n v="49.124998840228251"/>
    <n v="2756.6935329828571"/>
  </r>
  <r>
    <d v="2027-05-06T00:00:00"/>
    <n v="6"/>
    <x v="10"/>
    <x v="2"/>
    <n v="0"/>
    <n v="1495.0496973663608"/>
    <n v="1495.0496973663608"/>
    <n v="0.1900938200564497"/>
    <n v="1495.2397911864173"/>
    <n v="2756.6935329828571"/>
    <n v="49.124974673094236"/>
    <n v="2707.5685583097629"/>
  </r>
  <r>
    <d v="2027-05-07T00:00:00"/>
    <n v="7"/>
    <x v="10"/>
    <x v="2"/>
    <n v="0"/>
    <n v="1495.2397911864173"/>
    <n v="1495.2397911864173"/>
    <n v="0.19011799026329118"/>
    <n v="1495.4299091766807"/>
    <n v="2707.5685583097629"/>
    <n v="49.124950502887394"/>
    <n v="2658.4436078068757"/>
  </r>
  <r>
    <d v="2027-05-08T00:00:00"/>
    <n v="8"/>
    <x v="10"/>
    <x v="2"/>
    <n v="0"/>
    <n v="1495.4299091766807"/>
    <n v="1495.4299091766807"/>
    <n v="0.19014216354334623"/>
    <n v="1495.6200513402241"/>
    <n v="2658.4436078068757"/>
    <n v="49.124926329607334"/>
    <n v="2609.3186814772685"/>
  </r>
  <r>
    <d v="2027-05-09T00:00:00"/>
    <n v="9"/>
    <x v="10"/>
    <x v="2"/>
    <n v="0"/>
    <n v="1495.6200513402241"/>
    <n v="1495.6200513402241"/>
    <n v="0.19016633989700552"/>
    <n v="1495.810217680121"/>
    <n v="2609.3186814772685"/>
    <n v="49.124902153253679"/>
    <n v="2560.1937793240149"/>
  </r>
  <r>
    <d v="2027-05-10T00:00:00"/>
    <n v="10"/>
    <x v="10"/>
    <x v="2"/>
    <n v="0"/>
    <n v="1495.810217680121"/>
    <n v="1495.810217680121"/>
    <n v="0.19019051932465988"/>
    <n v="1496.0004081994457"/>
    <n v="2560.1937793240149"/>
    <n v="49.124877973826024"/>
    <n v="2511.0689013501888"/>
  </r>
  <r>
    <d v="2027-05-11T00:00:00"/>
    <n v="11"/>
    <x v="10"/>
    <x v="2"/>
    <n v="0"/>
    <n v="1496.0004081994457"/>
    <n v="1496.0004081994457"/>
    <n v="0.19021470182670022"/>
    <n v="1496.1906229012725"/>
    <n v="2511.0689013501888"/>
    <n v="49.124853791323986"/>
    <n v="2461.9440475588649"/>
  </r>
  <r>
    <d v="2027-05-12T00:00:00"/>
    <n v="12"/>
    <x v="10"/>
    <x v="2"/>
    <n v="0"/>
    <n v="1496.1906229012725"/>
    <n v="1496.1906229012725"/>
    <n v="0.19023888740351741"/>
    <n v="1496.3808617886759"/>
    <n v="2461.9440475588649"/>
    <n v="49.124829605747166"/>
    <n v="2412.8192179531179"/>
  </r>
  <r>
    <d v="2027-05-13T00:00:00"/>
    <n v="13"/>
    <x v="10"/>
    <x v="2"/>
    <n v="0"/>
    <n v="1496.3808617886759"/>
    <n v="1496.3808617886759"/>
    <n v="0.19026307605550236"/>
    <n v="1496.5711248647315"/>
    <n v="2412.8192179531179"/>
    <n v="49.124805417095182"/>
    <n v="2363.6944125360228"/>
  </r>
  <r>
    <d v="2027-05-14T00:00:00"/>
    <n v="14"/>
    <x v="10"/>
    <x v="2"/>
    <n v="0"/>
    <n v="1496.5711248647315"/>
    <n v="1496.5711248647315"/>
    <n v="0.19028726778304614"/>
    <n v="1496.7614121325146"/>
    <n v="2363.6944125360228"/>
    <n v="49.124781225367634"/>
    <n v="2314.569631310655"/>
  </r>
  <r>
    <d v="2027-05-15T00:00:00"/>
    <n v="15"/>
    <x v="10"/>
    <x v="2"/>
    <n v="0"/>
    <n v="1496.7614121325146"/>
    <n v="1496.7614121325146"/>
    <n v="0.19031146258653978"/>
    <n v="1496.9517235951012"/>
    <n v="2314.569631310655"/>
    <n v="49.12475703056414"/>
    <n v="2265.444874280091"/>
  </r>
  <r>
    <d v="2027-05-16T00:00:00"/>
    <n v="16"/>
    <x v="10"/>
    <x v="2"/>
    <n v="0"/>
    <n v="1496.9517235951012"/>
    <n v="1496.9517235951012"/>
    <n v="0.19033566046637435"/>
    <n v="1497.1420592555676"/>
    <n v="2265.444874280091"/>
    <n v="49.124732832684309"/>
    <n v="2216.3201414474065"/>
  </r>
  <r>
    <d v="2027-05-17T00:00:00"/>
    <n v="17"/>
    <x v="10"/>
    <x v="2"/>
    <n v="0"/>
    <n v="1497.1420592555676"/>
    <n v="1497.1420592555676"/>
    <n v="0.19035986142294106"/>
    <n v="1497.3324191169904"/>
    <n v="2216.3201414474065"/>
    <n v="49.124708631727742"/>
    <n v="2167.1954328156789"/>
  </r>
  <r>
    <d v="2027-05-18T00:00:00"/>
    <n v="18"/>
    <x v="10"/>
    <x v="2"/>
    <n v="0"/>
    <n v="1497.3324191169904"/>
    <n v="1497.3324191169904"/>
    <n v="0.19038406545663106"/>
    <n v="1497.522803182447"/>
    <n v="2167.1954328156789"/>
    <n v="49.124684427694049"/>
    <n v="2118.0707483879851"/>
  </r>
  <r>
    <d v="2027-05-19T00:00:00"/>
    <n v="19"/>
    <x v="10"/>
    <x v="2"/>
    <n v="0"/>
    <n v="1497.522803182447"/>
    <n v="1497.522803182447"/>
    <n v="0.19040827256783563"/>
    <n v="1497.7132114550147"/>
    <n v="2118.0707483879851"/>
    <n v="49.124660220582847"/>
    <n v="2068.9460881674022"/>
  </r>
  <r>
    <d v="2027-05-20T00:00:00"/>
    <n v="20"/>
    <x v="10"/>
    <x v="2"/>
    <n v="0"/>
    <n v="1497.7132114550147"/>
    <n v="1497.7132114550147"/>
    <n v="0.19043248275694608"/>
    <n v="1497.9036439377717"/>
    <n v="2068.9460881674022"/>
    <n v="49.124636010393736"/>
    <n v="2019.8214521570085"/>
  </r>
  <r>
    <d v="2027-05-21T00:00:00"/>
    <n v="21"/>
    <x v="10"/>
    <x v="2"/>
    <n v="0"/>
    <n v="1497.9036439377717"/>
    <n v="1497.9036439377717"/>
    <n v="0.19045669602435378"/>
    <n v="1498.094100633796"/>
    <n v="2019.8214521570085"/>
    <n v="49.124611797126327"/>
    <n v="1970.6968403598821"/>
  </r>
  <r>
    <d v="2027-05-22T00:00:00"/>
    <n v="22"/>
    <x v="10"/>
    <x v="2"/>
    <n v="0"/>
    <n v="1498.094100633796"/>
    <n v="1498.094100633796"/>
    <n v="0.19048091237045006"/>
    <n v="1498.2845815461665"/>
    <n v="1970.6968403598821"/>
    <n v="49.124587580780236"/>
    <n v="1921.572252779102"/>
  </r>
  <r>
    <d v="2027-05-23T00:00:00"/>
    <n v="23"/>
    <x v="10"/>
    <x v="2"/>
    <n v="0"/>
    <n v="1498.2845815461665"/>
    <n v="1498.2845815461665"/>
    <n v="0.19050513179562645"/>
    <n v="1498.4750866779621"/>
    <n v="1921.572252779102"/>
    <n v="49.124563361355058"/>
    <n v="1872.4476894177469"/>
  </r>
  <r>
    <d v="2027-05-24T00:00:00"/>
    <n v="24"/>
    <x v="10"/>
    <x v="2"/>
    <n v="0"/>
    <n v="1498.4750866779621"/>
    <n v="1498.4750866779621"/>
    <n v="0.1905293543002744"/>
    <n v="1498.6656160322623"/>
    <n v="1872.4476894177469"/>
    <n v="49.124539138850409"/>
    <n v="1823.3231502788965"/>
  </r>
  <r>
    <d v="2027-05-25T00:00:00"/>
    <n v="25"/>
    <x v="10"/>
    <x v="2"/>
    <n v="0"/>
    <n v="1498.6656160322623"/>
    <n v="1498.6656160322623"/>
    <n v="0.1905535798847855"/>
    <n v="1498.8561696121471"/>
    <n v="1823.3231502788965"/>
    <n v="49.124514913265898"/>
    <n v="1774.1986353656307"/>
  </r>
  <r>
    <d v="2027-05-26T00:00:00"/>
    <n v="26"/>
    <x v="10"/>
    <x v="2"/>
    <n v="0"/>
    <n v="1498.8561696121471"/>
    <n v="1498.8561696121471"/>
    <n v="0.19057780854955131"/>
    <n v="1499.0467474206966"/>
    <n v="1774.1986353656307"/>
    <n v="49.124490684601135"/>
    <n v="1725.0741446810296"/>
  </r>
  <r>
    <d v="2027-05-27T00:00:00"/>
    <n v="27"/>
    <x v="10"/>
    <x v="2"/>
    <n v="0"/>
    <n v="1499.0467474206966"/>
    <n v="1499.0467474206966"/>
    <n v="0.19060204029496353"/>
    <n v="1499.2373494609917"/>
    <n v="1725.0741446810296"/>
    <n v="49.124466452855721"/>
    <n v="1675.9496782281738"/>
  </r>
  <r>
    <d v="2027-05-28T00:00:00"/>
    <n v="28"/>
    <x v="10"/>
    <x v="2"/>
    <n v="0"/>
    <n v="1499.2373494609917"/>
    <n v="1499.2373494609917"/>
    <n v="0.19062627512141381"/>
    <n v="1499.427975736113"/>
    <n v="1675.9496782281738"/>
    <n v="49.124442218029266"/>
    <n v="1626.8252360101444"/>
  </r>
  <r>
    <d v="2027-05-29T00:00:00"/>
    <n v="29"/>
    <x v="10"/>
    <x v="2"/>
    <n v="0"/>
    <n v="1499.427975736113"/>
    <n v="1499.427975736113"/>
    <n v="0.19065051302929392"/>
    <n v="1499.6186262491424"/>
    <n v="1626.8252360101444"/>
    <n v="49.124417980121386"/>
    <n v="1577.7008180300231"/>
  </r>
  <r>
    <d v="2027-05-30T00:00:00"/>
    <n v="30"/>
    <x v="10"/>
    <x v="2"/>
    <n v="0"/>
    <n v="1499.6186262491424"/>
    <n v="1499.6186262491424"/>
    <n v="0.19067475401899567"/>
    <n v="1499.8093010031614"/>
    <n v="1577.7008180300231"/>
    <n v="49.12439373913169"/>
    <n v="1528.5764242908915"/>
  </r>
  <r>
    <d v="2027-05-31T00:00:00"/>
    <n v="31"/>
    <x v="10"/>
    <x v="2"/>
    <n v="0"/>
    <n v="1499.8093010031614"/>
    <n v="1499.8093010031614"/>
    <n v="0.1906989980909109"/>
    <n v="1500.0000000012524"/>
    <n v="1528.5764242908915"/>
    <n v="49.124369495059774"/>
    <n v="1479.4520547958318"/>
  </r>
  <r>
    <d v="2027-06-01T00:00:00"/>
    <n v="1"/>
    <x v="11"/>
    <x v="2"/>
    <n v="1500"/>
    <n v="1500.0000000012524"/>
    <n v="1.2523742043413222E-9"/>
    <n v="1.5923791500896183E-13"/>
    <n v="1.2525334422563312E-9"/>
    <n v="1479.4520547958318"/>
    <n v="49.315068493150527"/>
    <n v="1430.1369863026814"/>
  </r>
  <r>
    <d v="2027-06-02T00:00:00"/>
    <n v="2"/>
    <x v="11"/>
    <x v="2"/>
    <n v="0"/>
    <n v="1.2525334422563312E-9"/>
    <n v="1.2525334422563312E-9"/>
    <n v="1.5925816192357289E-13"/>
    <n v="1.2526927004182548E-9"/>
    <n v="1430.1369863026814"/>
    <n v="49.315068493150527"/>
    <n v="1380.821917809531"/>
  </r>
  <r>
    <d v="2027-06-03T00:00:00"/>
    <n v="3"/>
    <x v="11"/>
    <x v="2"/>
    <n v="0"/>
    <n v="1.2526927004182548E-9"/>
    <n v="1.2526927004182548E-9"/>
    <n v="1.5927841141255547E-13"/>
    <n v="1.2528519788296672E-9"/>
    <n v="1380.821917809531"/>
    <n v="49.315068493150527"/>
    <n v="1331.5068493163806"/>
  </r>
  <r>
    <d v="2027-06-04T00:00:00"/>
    <n v="4"/>
    <x v="11"/>
    <x v="2"/>
    <n v="0"/>
    <n v="1.2528519788296672E-9"/>
    <n v="1.2528519788296672E-9"/>
    <n v="1.5929866347623688E-13"/>
    <n v="1.2530112774931435E-9"/>
    <n v="1331.5068493163806"/>
    <n v="49.315068493150527"/>
    <n v="1282.1917808232301"/>
  </r>
  <r>
    <d v="2027-06-05T00:00:00"/>
    <n v="5"/>
    <x v="11"/>
    <x v="2"/>
    <n v="0"/>
    <n v="1.2530112774931435E-9"/>
    <n v="1.2530112774931435E-9"/>
    <n v="1.5931891811494448E-13"/>
    <n v="1.2531705964112584E-9"/>
    <n v="1282.1917808232301"/>
    <n v="49.315068493150527"/>
    <n v="1232.8767123300797"/>
  </r>
  <r>
    <d v="2027-06-06T00:00:00"/>
    <n v="6"/>
    <x v="11"/>
    <x v="2"/>
    <n v="0"/>
    <n v="1.2531705964112584E-9"/>
    <n v="1.2531705964112584E-9"/>
    <n v="1.5933917532900572E-13"/>
    <n v="1.2533299355865873E-9"/>
    <n v="1232.8767123300797"/>
    <n v="49.315068493150527"/>
    <n v="1183.5616438369293"/>
  </r>
  <r>
    <d v="2027-06-07T00:00:00"/>
    <n v="7"/>
    <x v="11"/>
    <x v="2"/>
    <n v="0"/>
    <n v="1.2533299355865873E-9"/>
    <n v="1.2533299355865873E-9"/>
    <n v="1.5935943511874802E-13"/>
    <n v="1.2534892950217061E-9"/>
    <n v="1183.5616438369293"/>
    <n v="49.315068493150527"/>
    <n v="1134.2465753437789"/>
  </r>
  <r>
    <d v="2027-06-08T00:00:00"/>
    <n v="8"/>
    <x v="11"/>
    <x v="2"/>
    <n v="0"/>
    <n v="1.2534892950217061E-9"/>
    <n v="1.2534892950217061E-9"/>
    <n v="1.5937969748449888E-13"/>
    <n v="1.2536486747191907E-9"/>
    <n v="1134.2465753437789"/>
    <n v="49.315068493150527"/>
    <n v="1084.9315068506285"/>
  </r>
  <r>
    <d v="2027-06-09T00:00:00"/>
    <n v="9"/>
    <x v="11"/>
    <x v="2"/>
    <n v="0"/>
    <n v="1.2536486747191907E-9"/>
    <n v="1.2536486747191907E-9"/>
    <n v="1.5939996242658586E-13"/>
    <n v="1.2538080746816172E-9"/>
    <n v="1084.9315068506285"/>
    <n v="49.315068493150527"/>
    <n v="1035.616438357478"/>
  </r>
  <r>
    <d v="2027-06-10T00:00:00"/>
    <n v="10"/>
    <x v="11"/>
    <x v="2"/>
    <n v="0"/>
    <n v="1.2538080746816172E-9"/>
    <n v="1.2538080746816172E-9"/>
    <n v="1.594202299453365E-13"/>
    <n v="1.2539674949115625E-9"/>
    <n v="1035.616438357478"/>
    <n v="49.315068493150527"/>
    <n v="986.30136986432751"/>
  </r>
  <r>
    <d v="2027-06-11T00:00:00"/>
    <n v="11"/>
    <x v="11"/>
    <x v="2"/>
    <n v="0"/>
    <n v="1.2539674949115625E-9"/>
    <n v="1.2539674949115625E-9"/>
    <n v="1.5944050004107843E-13"/>
    <n v="1.2541269354116036E-9"/>
    <n v="986.30136986432751"/>
    <n v="49.315068493150527"/>
    <n v="936.98630137117698"/>
  </r>
  <r>
    <d v="2027-06-12T00:00:00"/>
    <n v="12"/>
    <x v="11"/>
    <x v="2"/>
    <n v="0"/>
    <n v="1.2541269354116036E-9"/>
    <n v="1.2541269354116036E-9"/>
    <n v="1.5946077271413937E-13"/>
    <n v="1.2542863961843177E-9"/>
    <n v="936.98630137117698"/>
    <n v="49.315068493150527"/>
    <n v="887.67123287802644"/>
  </r>
  <r>
    <d v="2027-06-13T00:00:00"/>
    <n v="13"/>
    <x v="11"/>
    <x v="2"/>
    <n v="0"/>
    <n v="1.2542863961843177E-9"/>
    <n v="1.2542863961843177E-9"/>
    <n v="1.5948104796484693E-13"/>
    <n v="1.2544458772322826E-9"/>
    <n v="887.67123287802644"/>
    <n v="49.315068493150527"/>
    <n v="838.35616438487591"/>
  </r>
  <r>
    <d v="2027-06-14T00:00:00"/>
    <n v="14"/>
    <x v="11"/>
    <x v="2"/>
    <n v="0"/>
    <n v="1.2544458772322826E-9"/>
    <n v="1.2544458772322826E-9"/>
    <n v="1.595013257935289E-13"/>
    <n v="1.2546053785580761E-9"/>
    <n v="838.35616438487591"/>
    <n v="49.315068493150527"/>
    <n v="789.04109589172538"/>
  </r>
  <r>
    <d v="2027-06-15T00:00:00"/>
    <n v="15"/>
    <x v="11"/>
    <x v="2"/>
    <n v="0"/>
    <n v="1.2546053785580761E-9"/>
    <n v="1.2546053785580761E-9"/>
    <n v="1.5952160620051308E-13"/>
    <n v="1.2547649001642767E-9"/>
    <n v="789.04109589172538"/>
    <n v="49.315068493150527"/>
    <n v="739.72602739857484"/>
  </r>
  <r>
    <d v="2027-06-16T00:00:00"/>
    <n v="16"/>
    <x v="11"/>
    <x v="2"/>
    <n v="0"/>
    <n v="1.2547649001642767E-9"/>
    <n v="1.2547649001642767E-9"/>
    <n v="1.595418891861273E-13"/>
    <n v="1.2549244420534628E-9"/>
    <n v="739.72602739857484"/>
    <n v="49.315068493150527"/>
    <n v="690.41095890542431"/>
  </r>
  <r>
    <d v="2027-06-17T00:00:00"/>
    <n v="17"/>
    <x v="11"/>
    <x v="2"/>
    <n v="0"/>
    <n v="1.2549244420534628E-9"/>
    <n v="1.2549244420534628E-9"/>
    <n v="1.5956217475069938E-13"/>
    <n v="1.2550840042282135E-9"/>
    <n v="690.41095890542431"/>
    <n v="49.315068493150527"/>
    <n v="641.09589041227377"/>
  </r>
  <r>
    <d v="2027-06-18T00:00:00"/>
    <n v="18"/>
    <x v="11"/>
    <x v="2"/>
    <n v="0"/>
    <n v="1.2550840042282135E-9"/>
    <n v="1.2550840042282135E-9"/>
    <n v="1.595824628945573E-13"/>
    <n v="1.2552435866911082E-9"/>
    <n v="641.09589041227377"/>
    <n v="49.315068493150527"/>
    <n v="591.78082191912324"/>
  </r>
  <r>
    <d v="2027-06-19T00:00:00"/>
    <n v="19"/>
    <x v="11"/>
    <x v="2"/>
    <n v="0"/>
    <n v="1.2552435866911082E-9"/>
    <n v="1.2552435866911082E-9"/>
    <n v="1.5960275361802895E-13"/>
    <n v="1.2554031894447262E-9"/>
    <n v="591.78082191912324"/>
    <n v="49.315068493150527"/>
    <n v="542.46575342597271"/>
  </r>
  <r>
    <d v="2027-06-20T00:00:00"/>
    <n v="20"/>
    <x v="11"/>
    <x v="2"/>
    <n v="0"/>
    <n v="1.2554031894447262E-9"/>
    <n v="1.2554031894447262E-9"/>
    <n v="1.5962304692144237E-13"/>
    <n v="1.2555628124916478E-9"/>
    <n v="542.46575342597271"/>
    <n v="49.315068493150527"/>
    <n v="493.15068493282217"/>
  </r>
  <r>
    <d v="2027-06-21T00:00:00"/>
    <n v="21"/>
    <x v="11"/>
    <x v="2"/>
    <n v="0"/>
    <n v="1.2555628124916478E-9"/>
    <n v="1.2555628124916478E-9"/>
    <n v="1.5964334280512558E-13"/>
    <n v="1.2557224558344529E-9"/>
    <n v="493.15068493282217"/>
    <n v="49.315068493150527"/>
    <n v="443.83561643967164"/>
  </r>
  <r>
    <d v="2027-06-22T00:00:00"/>
    <n v="22"/>
    <x v="11"/>
    <x v="2"/>
    <n v="0"/>
    <n v="1.2557224558344529E-9"/>
    <n v="1.2557224558344529E-9"/>
    <n v="1.5966364126940664E-13"/>
    <n v="1.2558821194757223E-9"/>
    <n v="443.83561643967164"/>
    <n v="49.315068493150527"/>
    <n v="394.52054794652111"/>
  </r>
  <r>
    <d v="2027-06-23T00:00:00"/>
    <n v="23"/>
    <x v="11"/>
    <x v="2"/>
    <n v="0"/>
    <n v="1.2558821194757223E-9"/>
    <n v="1.2558821194757223E-9"/>
    <n v="1.596839423146137E-13"/>
    <n v="1.2560418034180369E-9"/>
    <n v="394.52054794652111"/>
    <n v="49.315068493150527"/>
    <n v="345.20547945337057"/>
  </r>
  <r>
    <d v="2027-06-24T00:00:00"/>
    <n v="24"/>
    <x v="11"/>
    <x v="2"/>
    <n v="0"/>
    <n v="1.2560418034180369E-9"/>
    <n v="1.2560418034180369E-9"/>
    <n v="1.5970424594107489E-13"/>
    <n v="1.256201507663978E-9"/>
    <n v="345.20547945337057"/>
    <n v="49.315068493150527"/>
    <n v="295.89041096022004"/>
  </r>
  <r>
    <d v="2027-06-25T00:00:00"/>
    <n v="25"/>
    <x v="11"/>
    <x v="2"/>
    <n v="0"/>
    <n v="1.256201507663978E-9"/>
    <n v="1.256201507663978E-9"/>
    <n v="1.5972455214911845E-13"/>
    <n v="1.2563612322161272E-9"/>
    <n v="295.89041096022004"/>
    <n v="49.315068493150527"/>
    <n v="246.5753424670695"/>
  </r>
  <r>
    <d v="2027-06-26T00:00:00"/>
    <n v="26"/>
    <x v="11"/>
    <x v="2"/>
    <n v="0"/>
    <n v="1.2563612322161272E-9"/>
    <n v="1.2563612322161272E-9"/>
    <n v="1.5974486093907261E-13"/>
    <n v="1.2565209770770663E-9"/>
    <n v="246.5753424670695"/>
    <n v="49.315068493150527"/>
    <n v="197.26027397391897"/>
  </r>
  <r>
    <d v="2027-06-27T00:00:00"/>
    <n v="27"/>
    <x v="11"/>
    <x v="2"/>
    <n v="0"/>
    <n v="1.2565209770770663E-9"/>
    <n v="1.2565209770770663E-9"/>
    <n v="1.5976517231126565E-13"/>
    <n v="1.2566807422493775E-9"/>
    <n v="197.26027397391897"/>
    <n v="49.315068493150527"/>
    <n v="147.94520548076844"/>
  </r>
  <r>
    <d v="2027-06-28T00:00:00"/>
    <n v="28"/>
    <x v="11"/>
    <x v="2"/>
    <n v="0"/>
    <n v="1.2566807422493775E-9"/>
    <n v="1.2566807422493775E-9"/>
    <n v="1.597854862660259E-13"/>
    <n v="1.2568405277356436E-9"/>
    <n v="147.94520548076844"/>
    <n v="49.315068493150527"/>
    <n v="98.630136987617902"/>
  </r>
  <r>
    <d v="2027-06-29T00:00:00"/>
    <n v="29"/>
    <x v="11"/>
    <x v="2"/>
    <n v="0"/>
    <n v="1.2568405277356436E-9"/>
    <n v="1.2568405277356436E-9"/>
    <n v="1.5980580280368173E-13"/>
    <n v="1.2570003335384472E-9"/>
    <n v="98.630136987617902"/>
    <n v="49.315068493150527"/>
    <n v="49.315068494467376"/>
  </r>
  <r>
    <d v="2027-06-30T00:00:00"/>
    <n v="30"/>
    <x v="11"/>
    <x v="2"/>
    <n v="0"/>
    <n v="1.2570003335384472E-9"/>
    <n v="1.2570003335384472E-9"/>
    <n v="1.5982612192456156E-13"/>
    <n v="1.2571601596603718E-9"/>
    <n v="49.315068494467376"/>
    <n v="49.315068493150527"/>
    <n v="1.3168488521841937E-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79F40C-7A45-4F62-8339-7DDBDB5A3024}" name="PivotTable1" cacheId="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31" firstHeaderRow="0" firstDataRow="1" firstDataCol="1"/>
  <pivotFields count="12">
    <pivotField showAll="0"/>
    <pivotField showAll="0"/>
    <pivotField axis="axisRow" showAll="0">
      <items count="13">
        <item x="6"/>
        <item x="7"/>
        <item x="8"/>
        <item x="9"/>
        <item x="10"/>
        <item x="11"/>
        <item x="0"/>
        <item x="1"/>
        <item x="2"/>
        <item x="3"/>
        <item x="4"/>
        <item x="5"/>
        <item t="default"/>
      </items>
    </pivotField>
    <pivotField axis="axisRow" showAll="0">
      <items count="5">
        <item x="0"/>
        <item x="1"/>
        <item x="2"/>
        <item m="1" x="3"/>
        <item t="default"/>
      </items>
    </pivotField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</pivotFields>
  <rowFields count="2">
    <field x="3"/>
    <field x="2"/>
  </rowFields>
  <rowItems count="28">
    <i>
      <x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ayment" fld="4" baseField="0" baseItem="0"/>
    <dataField name="Sum of Interest" fld="7" baseField="0" baseItem="0"/>
    <dataField name="Sum of Depreciation Expens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D261-D481-4BB4-B4A6-0EC1095945BC}">
  <dimension ref="A3:D31"/>
  <sheetViews>
    <sheetView workbookViewId="0">
      <selection activeCell="H14" sqref="H14"/>
    </sheetView>
  </sheetViews>
  <sheetFormatPr defaultRowHeight="15" x14ac:dyDescent="0.25"/>
  <cols>
    <col min="1" max="1" width="13.42578125" bestFit="1" customWidth="1"/>
    <col min="2" max="2" width="15.7109375" style="2" bestFit="1" customWidth="1"/>
    <col min="3" max="3" width="15" style="2" bestFit="1" customWidth="1"/>
    <col min="4" max="4" width="21.42578125" style="2" customWidth="1"/>
  </cols>
  <sheetData>
    <row r="3" spans="1:4" x14ac:dyDescent="0.25">
      <c r="A3" s="6" t="s">
        <v>14</v>
      </c>
      <c r="B3" s="2" t="s">
        <v>16</v>
      </c>
      <c r="C3" s="2" t="s">
        <v>17</v>
      </c>
      <c r="D3" s="2" t="s">
        <v>18</v>
      </c>
    </row>
    <row r="4" spans="1:4" x14ac:dyDescent="0.25">
      <c r="A4" s="7">
        <v>2025</v>
      </c>
      <c r="B4" s="2">
        <v>9000</v>
      </c>
      <c r="C4" s="2">
        <v>691.59378645553238</v>
      </c>
      <c r="D4" s="2">
        <v>8382.378816284192</v>
      </c>
    </row>
    <row r="5" spans="1:4" x14ac:dyDescent="0.25">
      <c r="A5" s="8">
        <v>7</v>
      </c>
      <c r="B5" s="2">
        <v>1500</v>
      </c>
      <c r="C5" s="2">
        <v>130.09767698906046</v>
      </c>
      <c r="D5" s="2">
        <v>1398.6694462986106</v>
      </c>
    </row>
    <row r="6" spans="1:4" x14ac:dyDescent="0.25">
      <c r="A6" s="8">
        <v>8</v>
      </c>
      <c r="B6" s="2">
        <v>1500</v>
      </c>
      <c r="C6" s="2">
        <v>124.68774016637732</v>
      </c>
      <c r="D6" s="2">
        <v>1404.0793831212936</v>
      </c>
    </row>
    <row r="7" spans="1:4" x14ac:dyDescent="0.25">
      <c r="A7" s="8">
        <v>9</v>
      </c>
      <c r="B7" s="2">
        <v>1500</v>
      </c>
      <c r="C7" s="2">
        <v>115.4021157173906</v>
      </c>
      <c r="D7" s="2">
        <v>1364.0499390771301</v>
      </c>
    </row>
    <row r="8" spans="1:4" x14ac:dyDescent="0.25">
      <c r="A8" s="8">
        <v>10</v>
      </c>
      <c r="B8" s="2">
        <v>1500</v>
      </c>
      <c r="C8" s="2">
        <v>113.78846708307148</v>
      </c>
      <c r="D8" s="2">
        <v>1414.9786562045997</v>
      </c>
    </row>
    <row r="9" spans="1:4" x14ac:dyDescent="0.25">
      <c r="A9" s="8">
        <v>11</v>
      </c>
      <c r="B9" s="2">
        <v>1500</v>
      </c>
      <c r="C9" s="2">
        <v>104.81345138499749</v>
      </c>
      <c r="D9" s="2">
        <v>1374.6386034095231</v>
      </c>
    </row>
    <row r="10" spans="1:4" x14ac:dyDescent="0.25">
      <c r="A10" s="8">
        <v>12</v>
      </c>
      <c r="B10" s="2">
        <v>1500</v>
      </c>
      <c r="C10" s="2">
        <v>102.80433511463499</v>
      </c>
      <c r="D10" s="2">
        <v>1425.9627881730362</v>
      </c>
    </row>
    <row r="11" spans="1:4" x14ac:dyDescent="0.25">
      <c r="A11" s="7">
        <v>2026</v>
      </c>
      <c r="B11" s="2">
        <v>18000</v>
      </c>
      <c r="C11" s="2">
        <v>779.70684625575484</v>
      </c>
      <c r="D11" s="2">
        <v>17220.293153744246</v>
      </c>
    </row>
    <row r="12" spans="1:4" x14ac:dyDescent="0.25">
      <c r="A12" s="8">
        <v>1</v>
      </c>
      <c r="B12" s="2">
        <v>1500</v>
      </c>
      <c r="C12" s="2">
        <v>97.286613048624361</v>
      </c>
      <c r="D12" s="2">
        <v>1431.4805102390471</v>
      </c>
    </row>
    <row r="13" spans="1:4" x14ac:dyDescent="0.25">
      <c r="A13" s="8">
        <v>2</v>
      </c>
      <c r="B13" s="2">
        <v>1500</v>
      </c>
      <c r="C13" s="2">
        <v>82.85253675365108</v>
      </c>
      <c r="D13" s="2">
        <v>1297.969381054568</v>
      </c>
    </row>
    <row r="14" spans="1:4" x14ac:dyDescent="0.25">
      <c r="A14" s="8">
        <v>3</v>
      </c>
      <c r="B14" s="2">
        <v>1500</v>
      </c>
      <c r="C14" s="2">
        <v>86.150586200522142</v>
      </c>
      <c r="D14" s="2">
        <v>1442.6165370871495</v>
      </c>
    </row>
    <row r="15" spans="1:4" x14ac:dyDescent="0.25">
      <c r="A15" s="8">
        <v>4</v>
      </c>
      <c r="B15" s="2">
        <v>1500</v>
      </c>
      <c r="C15" s="2">
        <v>77.963198043586715</v>
      </c>
      <c r="D15" s="2">
        <v>1401.4888567509338</v>
      </c>
    </row>
    <row r="16" spans="1:4" x14ac:dyDescent="0.25">
      <c r="A16" s="8">
        <v>5</v>
      </c>
      <c r="B16" s="2">
        <v>1500</v>
      </c>
      <c r="C16" s="2">
        <v>74.951272931356328</v>
      </c>
      <c r="D16" s="2">
        <v>1453.815850356315</v>
      </c>
    </row>
    <row r="17" spans="1:4" x14ac:dyDescent="0.25">
      <c r="A17" s="8">
        <v>6</v>
      </c>
      <c r="B17" s="2">
        <v>1500</v>
      </c>
      <c r="C17" s="2">
        <v>67.083044105417386</v>
      </c>
      <c r="D17" s="2">
        <v>1412.3690106891031</v>
      </c>
    </row>
    <row r="18" spans="1:4" x14ac:dyDescent="0.25">
      <c r="A18" s="8">
        <v>7</v>
      </c>
      <c r="B18" s="2">
        <v>1500</v>
      </c>
      <c r="C18" s="2">
        <v>63.664764742769059</v>
      </c>
      <c r="D18" s="2">
        <v>1465.102358544902</v>
      </c>
    </row>
    <row r="19" spans="1:4" x14ac:dyDescent="0.25">
      <c r="A19" s="8">
        <v>8</v>
      </c>
      <c r="B19" s="2">
        <v>1500</v>
      </c>
      <c r="C19" s="2">
        <v>57.992475012026439</v>
      </c>
      <c r="D19" s="2">
        <v>1470.7746482756447</v>
      </c>
    </row>
    <row r="20" spans="1:4" x14ac:dyDescent="0.25">
      <c r="A20" s="8">
        <v>9</v>
      </c>
      <c r="B20" s="2">
        <v>1500</v>
      </c>
      <c r="C20" s="2">
        <v>50.607539979943574</v>
      </c>
      <c r="D20" s="2">
        <v>1428.844514814577</v>
      </c>
    </row>
    <row r="21" spans="1:4" x14ac:dyDescent="0.25">
      <c r="A21" s="8">
        <v>10</v>
      </c>
      <c r="B21" s="2">
        <v>1500</v>
      </c>
      <c r="C21" s="2">
        <v>46.573930065245143</v>
      </c>
      <c r="D21" s="2">
        <v>1482.1931932224265</v>
      </c>
    </row>
    <row r="22" spans="1:4" x14ac:dyDescent="0.25">
      <c r="A22" s="8">
        <v>11</v>
      </c>
      <c r="B22" s="2">
        <v>1500</v>
      </c>
      <c r="C22" s="2">
        <v>39.514402053983922</v>
      </c>
      <c r="D22" s="2">
        <v>1439.9376527405366</v>
      </c>
    </row>
    <row r="23" spans="1:4" x14ac:dyDescent="0.25">
      <c r="A23" s="8">
        <v>12</v>
      </c>
      <c r="B23" s="2">
        <v>1500</v>
      </c>
      <c r="C23" s="2">
        <v>35.066483318628826</v>
      </c>
      <c r="D23" s="2">
        <v>1493.700639969042</v>
      </c>
    </row>
    <row r="24" spans="1:4" x14ac:dyDescent="0.25">
      <c r="A24" s="7">
        <v>2027</v>
      </c>
      <c r="B24" s="2">
        <v>9000</v>
      </c>
      <c r="C24" s="2">
        <v>85.410791648549704</v>
      </c>
      <c r="D24" s="2">
        <v>8840.6166056117236</v>
      </c>
    </row>
    <row r="25" spans="1:4" x14ac:dyDescent="0.25">
      <c r="A25" s="8">
        <v>1</v>
      </c>
      <c r="B25" s="2">
        <v>1500</v>
      </c>
      <c r="C25" s="2">
        <v>29.281254954858802</v>
      </c>
      <c r="D25" s="2">
        <v>1499.4858683328123</v>
      </c>
    </row>
    <row r="26" spans="1:4" x14ac:dyDescent="0.25">
      <c r="A26" s="8">
        <v>2</v>
      </c>
      <c r="B26" s="2">
        <v>1500</v>
      </c>
      <c r="C26" s="2">
        <v>21.19753633623203</v>
      </c>
      <c r="D26" s="2">
        <v>1359.6243814719871</v>
      </c>
    </row>
    <row r="27" spans="1:4" x14ac:dyDescent="0.25">
      <c r="A27" s="8">
        <v>3</v>
      </c>
      <c r="B27" s="2">
        <v>1500</v>
      </c>
      <c r="C27" s="2">
        <v>17.633181126348401</v>
      </c>
      <c r="D27" s="2">
        <v>1511.1339421613227</v>
      </c>
    </row>
    <row r="28" spans="1:4" x14ac:dyDescent="0.25">
      <c r="A28" s="8">
        <v>4</v>
      </c>
      <c r="B28" s="2">
        <v>1500</v>
      </c>
      <c r="C28" s="2">
        <v>11.398409941499519</v>
      </c>
      <c r="D28" s="2">
        <v>1468.0536448530213</v>
      </c>
    </row>
    <row r="29" spans="1:4" x14ac:dyDescent="0.25">
      <c r="A29" s="8">
        <v>5</v>
      </c>
      <c r="B29" s="2">
        <v>1500</v>
      </c>
      <c r="C29" s="2">
        <v>5.9004092896061566</v>
      </c>
      <c r="D29" s="2">
        <v>1522.8667139980653</v>
      </c>
    </row>
    <row r="30" spans="1:4" x14ac:dyDescent="0.25">
      <c r="A30" s="8">
        <v>6</v>
      </c>
      <c r="B30" s="2">
        <v>1500</v>
      </c>
      <c r="C30" s="2">
        <v>4.785955319049354E-12</v>
      </c>
      <c r="D30" s="2">
        <v>1479.4520547945149</v>
      </c>
    </row>
    <row r="31" spans="1:4" x14ac:dyDescent="0.25">
      <c r="A31" s="7" t="s">
        <v>15</v>
      </c>
      <c r="B31" s="2">
        <v>36000</v>
      </c>
      <c r="C31" s="2">
        <v>1556.7114243598369</v>
      </c>
      <c r="D31" s="2">
        <v>34443.288575640159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1509-4C1A-422F-AB49-57AE6BE56ECD}">
  <dimension ref="A1:L735"/>
  <sheetViews>
    <sheetView tabSelected="1" workbookViewId="0">
      <selection activeCell="S13" sqref="S13"/>
    </sheetView>
  </sheetViews>
  <sheetFormatPr defaultRowHeight="15" x14ac:dyDescent="0.25"/>
  <cols>
    <col min="1" max="4" width="11.42578125" customWidth="1"/>
    <col min="5" max="5" width="10.5703125" bestFit="1" customWidth="1"/>
    <col min="6" max="6" width="29.28515625" bestFit="1" customWidth="1"/>
    <col min="7" max="7" width="22" bestFit="1" customWidth="1"/>
    <col min="8" max="8" width="7.5703125" bestFit="1" customWidth="1"/>
    <col min="9" max="9" width="28.42578125" bestFit="1" customWidth="1"/>
    <col min="10" max="10" width="33.140625" bestFit="1" customWidth="1"/>
    <col min="11" max="12" width="11.5703125" bestFit="1" customWidth="1"/>
  </cols>
  <sheetData>
    <row r="1" spans="1:12" x14ac:dyDescent="0.25">
      <c r="A1" t="s">
        <v>1</v>
      </c>
      <c r="B1" s="3">
        <v>4.7500000000000001E-2</v>
      </c>
      <c r="C1" s="3"/>
      <c r="D1" s="3"/>
      <c r="J1" t="s">
        <v>19</v>
      </c>
      <c r="K1" s="5">
        <f>SUM(E6:E735)</f>
        <v>36000</v>
      </c>
    </row>
    <row r="2" spans="1:12" x14ac:dyDescent="0.25">
      <c r="A2" t="s">
        <v>4</v>
      </c>
      <c r="B2">
        <f>(1+B1)^(1/365)-1</f>
        <v>1.2714883016351486E-4</v>
      </c>
      <c r="J2" t="s">
        <v>20</v>
      </c>
      <c r="K2" s="2">
        <f>K1/COUNT(E6:E735)</f>
        <v>49.315068493150683</v>
      </c>
    </row>
    <row r="5" spans="1:12" x14ac:dyDescent="0.25">
      <c r="A5" t="s">
        <v>0</v>
      </c>
      <c r="B5" t="s">
        <v>11</v>
      </c>
      <c r="C5" t="s">
        <v>12</v>
      </c>
      <c r="D5" t="s">
        <v>13</v>
      </c>
      <c r="E5" t="s">
        <v>2</v>
      </c>
      <c r="F5" t="s">
        <v>3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</row>
    <row r="6" spans="1:12" x14ac:dyDescent="0.25">
      <c r="A6" s="1">
        <f>DATE(2025,7,1)</f>
        <v>45839</v>
      </c>
      <c r="B6" s="4">
        <f>DAY(A6)</f>
        <v>1</v>
      </c>
      <c r="C6" s="4">
        <f>MONTH(A6)</f>
        <v>7</v>
      </c>
      <c r="D6" s="4">
        <f>YEAR(A6)</f>
        <v>2025</v>
      </c>
      <c r="E6" s="2">
        <v>1500</v>
      </c>
      <c r="F6" s="2">
        <f>XNPV(B1,E6:E735,A6:A735)</f>
        <v>34443.28857564144</v>
      </c>
      <c r="G6" s="5">
        <f>F6-E6</f>
        <v>32943.28857564144</v>
      </c>
      <c r="H6" s="5">
        <f>G6*$B$2</f>
        <v>4.1887006041318928</v>
      </c>
      <c r="I6" s="5">
        <f>G6+H6</f>
        <v>32947.477276245569</v>
      </c>
      <c r="J6" s="5">
        <f>F6</f>
        <v>34443.28857564144</v>
      </c>
      <c r="K6" s="5">
        <f>$K$2-H6</f>
        <v>45.126367889018788</v>
      </c>
      <c r="L6" s="5">
        <f>J6-K6</f>
        <v>34398.162207752423</v>
      </c>
    </row>
    <row r="7" spans="1:12" x14ac:dyDescent="0.25">
      <c r="A7" s="1">
        <f>A6+1</f>
        <v>45840</v>
      </c>
      <c r="B7" s="4">
        <f>DAY(A7)</f>
        <v>2</v>
      </c>
      <c r="C7" s="4">
        <f t="shared" ref="C7:C70" si="0">MONTH(A7)</f>
        <v>7</v>
      </c>
      <c r="D7" s="4">
        <f t="shared" ref="D7:D70" si="1">YEAR(A7)</f>
        <v>2025</v>
      </c>
      <c r="E7" s="2">
        <v>0</v>
      </c>
      <c r="F7" s="5">
        <f>I6</f>
        <v>32947.477276245569</v>
      </c>
      <c r="G7" s="5">
        <f>F7-E7</f>
        <v>32947.477276245569</v>
      </c>
      <c r="H7" s="5">
        <f>G7*$B$2</f>
        <v>4.1892331925136128</v>
      </c>
      <c r="I7" s="5">
        <f>G7+H7</f>
        <v>32951.666509438081</v>
      </c>
      <c r="J7" s="5">
        <f>L6</f>
        <v>34398.162207752423</v>
      </c>
      <c r="K7" s="5">
        <f t="shared" ref="K7:K70" si="2">$K$2-H7</f>
        <v>45.125835300637071</v>
      </c>
      <c r="L7" s="5">
        <f>J7-K7</f>
        <v>34353.036372451788</v>
      </c>
    </row>
    <row r="8" spans="1:12" x14ac:dyDescent="0.25">
      <c r="A8" s="1">
        <f t="shared" ref="A8:A71" si="3">A7+1</f>
        <v>45841</v>
      </c>
      <c r="B8" s="4">
        <f t="shared" ref="B8:B71" si="4">DAY(A8)</f>
        <v>3</v>
      </c>
      <c r="C8" s="4">
        <f t="shared" si="0"/>
        <v>7</v>
      </c>
      <c r="D8" s="4">
        <f t="shared" si="1"/>
        <v>2025</v>
      </c>
      <c r="E8" s="2">
        <v>0</v>
      </c>
      <c r="F8" s="5">
        <f t="shared" ref="F8:F71" si="5">I7</f>
        <v>32951.666509438081</v>
      </c>
      <c r="G8" s="5">
        <f t="shared" ref="G8:G71" si="6">F8-E8</f>
        <v>32951.666509438081</v>
      </c>
      <c r="H8" s="5">
        <f t="shared" ref="H8:H71" si="7">G8*$B$2</f>
        <v>4.1897658486133231</v>
      </c>
      <c r="I8" s="5">
        <f t="shared" ref="I8:I71" si="8">G8+H8</f>
        <v>32955.856275286693</v>
      </c>
      <c r="J8" s="5">
        <f t="shared" ref="J8:J71" si="9">L7</f>
        <v>34353.036372451788</v>
      </c>
      <c r="K8" s="5">
        <f t="shared" si="2"/>
        <v>45.125302644537356</v>
      </c>
      <c r="L8" s="5">
        <f t="shared" ref="L8:L71" si="10">J8-K8</f>
        <v>34307.911069807255</v>
      </c>
    </row>
    <row r="9" spans="1:12" x14ac:dyDescent="0.25">
      <c r="A9" s="1">
        <f t="shared" si="3"/>
        <v>45842</v>
      </c>
      <c r="B9" s="4">
        <f t="shared" si="4"/>
        <v>4</v>
      </c>
      <c r="C9" s="4">
        <f t="shared" si="0"/>
        <v>7</v>
      </c>
      <c r="D9" s="4">
        <f t="shared" si="1"/>
        <v>2025</v>
      </c>
      <c r="E9" s="2">
        <v>0</v>
      </c>
      <c r="F9" s="5">
        <f t="shared" si="5"/>
        <v>32955.856275286693</v>
      </c>
      <c r="G9" s="5">
        <f t="shared" si="6"/>
        <v>32955.856275286693</v>
      </c>
      <c r="H9" s="5">
        <f t="shared" si="7"/>
        <v>4.1902985724396329</v>
      </c>
      <c r="I9" s="5">
        <f t="shared" si="8"/>
        <v>32960.04657385913</v>
      </c>
      <c r="J9" s="5">
        <f t="shared" si="9"/>
        <v>34307.911069807255</v>
      </c>
      <c r="K9" s="5">
        <f t="shared" si="2"/>
        <v>45.124769920711053</v>
      </c>
      <c r="L9" s="5">
        <f t="shared" si="10"/>
        <v>34262.786299886546</v>
      </c>
    </row>
    <row r="10" spans="1:12" x14ac:dyDescent="0.25">
      <c r="A10" s="1">
        <f t="shared" si="3"/>
        <v>45843</v>
      </c>
      <c r="B10" s="4">
        <f t="shared" si="4"/>
        <v>5</v>
      </c>
      <c r="C10" s="4">
        <f t="shared" si="0"/>
        <v>7</v>
      </c>
      <c r="D10" s="4">
        <f t="shared" si="1"/>
        <v>2025</v>
      </c>
      <c r="E10" s="2">
        <v>0</v>
      </c>
      <c r="F10" s="5">
        <f t="shared" si="5"/>
        <v>32960.04657385913</v>
      </c>
      <c r="G10" s="5">
        <f t="shared" si="6"/>
        <v>32960.04657385913</v>
      </c>
      <c r="H10" s="5">
        <f t="shared" si="7"/>
        <v>4.1908313640011547</v>
      </c>
      <c r="I10" s="5">
        <f t="shared" si="8"/>
        <v>32964.237405223132</v>
      </c>
      <c r="J10" s="5">
        <f t="shared" si="9"/>
        <v>34262.786299886546</v>
      </c>
      <c r="K10" s="5">
        <f t="shared" si="2"/>
        <v>45.124237129149527</v>
      </c>
      <c r="L10" s="5">
        <f t="shared" si="10"/>
        <v>34217.662062757394</v>
      </c>
    </row>
    <row r="11" spans="1:12" x14ac:dyDescent="0.25">
      <c r="A11" s="1">
        <f t="shared" si="3"/>
        <v>45844</v>
      </c>
      <c r="B11" s="4">
        <f t="shared" si="4"/>
        <v>6</v>
      </c>
      <c r="C11" s="4">
        <f t="shared" si="0"/>
        <v>7</v>
      </c>
      <c r="D11" s="4">
        <f t="shared" si="1"/>
        <v>2025</v>
      </c>
      <c r="E11" s="2">
        <v>0</v>
      </c>
      <c r="F11" s="5">
        <f t="shared" si="5"/>
        <v>32964.237405223132</v>
      </c>
      <c r="G11" s="5">
        <f t="shared" si="6"/>
        <v>32964.237405223132</v>
      </c>
      <c r="H11" s="5">
        <f t="shared" si="7"/>
        <v>4.1913642233064996</v>
      </c>
      <c r="I11" s="5">
        <f t="shared" si="8"/>
        <v>32968.428769446436</v>
      </c>
      <c r="J11" s="5">
        <f t="shared" si="9"/>
        <v>34217.662062757394</v>
      </c>
      <c r="K11" s="5">
        <f t="shared" si="2"/>
        <v>45.123704269844183</v>
      </c>
      <c r="L11" s="5">
        <f t="shared" si="10"/>
        <v>34172.538358487553</v>
      </c>
    </row>
    <row r="12" spans="1:12" x14ac:dyDescent="0.25">
      <c r="A12" s="1">
        <f t="shared" si="3"/>
        <v>45845</v>
      </c>
      <c r="B12" s="4">
        <f t="shared" si="4"/>
        <v>7</v>
      </c>
      <c r="C12" s="4">
        <f t="shared" si="0"/>
        <v>7</v>
      </c>
      <c r="D12" s="4">
        <f t="shared" si="1"/>
        <v>2025</v>
      </c>
      <c r="E12" s="2">
        <v>0</v>
      </c>
      <c r="F12" s="5">
        <f t="shared" si="5"/>
        <v>32968.428769446436</v>
      </c>
      <c r="G12" s="5">
        <f t="shared" si="6"/>
        <v>32968.428769446436</v>
      </c>
      <c r="H12" s="5">
        <f t="shared" si="7"/>
        <v>4.1918971503642819</v>
      </c>
      <c r="I12" s="5">
        <f t="shared" si="8"/>
        <v>32972.620666596798</v>
      </c>
      <c r="J12" s="5">
        <f t="shared" si="9"/>
        <v>34172.538358487553</v>
      </c>
      <c r="K12" s="5">
        <f t="shared" si="2"/>
        <v>45.123171342786399</v>
      </c>
      <c r="L12" s="5">
        <f t="shared" si="10"/>
        <v>34127.415187144768</v>
      </c>
    </row>
    <row r="13" spans="1:12" x14ac:dyDescent="0.25">
      <c r="A13" s="1">
        <f t="shared" si="3"/>
        <v>45846</v>
      </c>
      <c r="B13" s="4">
        <f t="shared" si="4"/>
        <v>8</v>
      </c>
      <c r="C13" s="4">
        <f t="shared" si="0"/>
        <v>7</v>
      </c>
      <c r="D13" s="4">
        <f t="shared" si="1"/>
        <v>2025</v>
      </c>
      <c r="E13" s="2">
        <v>0</v>
      </c>
      <c r="F13" s="5">
        <f t="shared" si="5"/>
        <v>32972.620666596798</v>
      </c>
      <c r="G13" s="5">
        <f t="shared" si="6"/>
        <v>32972.620666596798</v>
      </c>
      <c r="H13" s="5">
        <f t="shared" si="7"/>
        <v>4.1924301451831161</v>
      </c>
      <c r="I13" s="5">
        <f t="shared" si="8"/>
        <v>32976.813096741978</v>
      </c>
      <c r="J13" s="5">
        <f t="shared" si="9"/>
        <v>34127.415187144768</v>
      </c>
      <c r="K13" s="5">
        <f t="shared" si="2"/>
        <v>45.122638347967566</v>
      </c>
      <c r="L13" s="5">
        <f t="shared" si="10"/>
        <v>34082.292548796802</v>
      </c>
    </row>
    <row r="14" spans="1:12" x14ac:dyDescent="0.25">
      <c r="A14" s="1">
        <f t="shared" si="3"/>
        <v>45847</v>
      </c>
      <c r="B14" s="4">
        <f t="shared" si="4"/>
        <v>9</v>
      </c>
      <c r="C14" s="4">
        <f t="shared" si="0"/>
        <v>7</v>
      </c>
      <c r="D14" s="4">
        <f t="shared" si="1"/>
        <v>2025</v>
      </c>
      <c r="E14" s="2">
        <v>0</v>
      </c>
      <c r="F14" s="5">
        <f t="shared" si="5"/>
        <v>32976.813096741978</v>
      </c>
      <c r="G14" s="5">
        <f t="shared" si="6"/>
        <v>32976.813096741978</v>
      </c>
      <c r="H14" s="5">
        <f t="shared" si="7"/>
        <v>4.1929632077716184</v>
      </c>
      <c r="I14" s="5">
        <f t="shared" si="8"/>
        <v>32981.006059949752</v>
      </c>
      <c r="J14" s="5">
        <f t="shared" si="9"/>
        <v>34082.292548796802</v>
      </c>
      <c r="K14" s="5">
        <f t="shared" si="2"/>
        <v>45.122105285379064</v>
      </c>
      <c r="L14" s="5">
        <f t="shared" si="10"/>
        <v>34037.170443511422</v>
      </c>
    </row>
    <row r="15" spans="1:12" x14ac:dyDescent="0.25">
      <c r="A15" s="1">
        <f t="shared" si="3"/>
        <v>45848</v>
      </c>
      <c r="B15" s="4">
        <f t="shared" si="4"/>
        <v>10</v>
      </c>
      <c r="C15" s="4">
        <f t="shared" si="0"/>
        <v>7</v>
      </c>
      <c r="D15" s="4">
        <f t="shared" si="1"/>
        <v>2025</v>
      </c>
      <c r="E15" s="2">
        <v>0</v>
      </c>
      <c r="F15" s="5">
        <f t="shared" si="5"/>
        <v>32981.006059949752</v>
      </c>
      <c r="G15" s="5">
        <f t="shared" si="6"/>
        <v>32981.006059949752</v>
      </c>
      <c r="H15" s="5">
        <f t="shared" si="7"/>
        <v>4.1934963381384049</v>
      </c>
      <c r="I15" s="5">
        <f t="shared" si="8"/>
        <v>32985.199556287887</v>
      </c>
      <c r="J15" s="5">
        <f t="shared" si="9"/>
        <v>34037.170443511422</v>
      </c>
      <c r="K15" s="5">
        <f t="shared" si="2"/>
        <v>45.121572155012281</v>
      </c>
      <c r="L15" s="5">
        <f t="shared" si="10"/>
        <v>33992.048871356412</v>
      </c>
    </row>
    <row r="16" spans="1:12" x14ac:dyDescent="0.25">
      <c r="A16" s="1">
        <f t="shared" si="3"/>
        <v>45849</v>
      </c>
      <c r="B16" s="4">
        <f t="shared" si="4"/>
        <v>11</v>
      </c>
      <c r="C16" s="4">
        <f t="shared" si="0"/>
        <v>7</v>
      </c>
      <c r="D16" s="4">
        <f t="shared" si="1"/>
        <v>2025</v>
      </c>
      <c r="E16" s="2">
        <v>0</v>
      </c>
      <c r="F16" s="5">
        <f t="shared" si="5"/>
        <v>32985.199556287887</v>
      </c>
      <c r="G16" s="5">
        <f t="shared" si="6"/>
        <v>32985.199556287887</v>
      </c>
      <c r="H16" s="5">
        <f t="shared" si="7"/>
        <v>4.1940295362920939</v>
      </c>
      <c r="I16" s="5">
        <f t="shared" si="8"/>
        <v>32989.393585824182</v>
      </c>
      <c r="J16" s="5">
        <f t="shared" si="9"/>
        <v>33992.048871356412</v>
      </c>
      <c r="K16" s="5">
        <f t="shared" si="2"/>
        <v>45.121038956858591</v>
      </c>
      <c r="L16" s="5">
        <f t="shared" si="10"/>
        <v>33946.927832399553</v>
      </c>
    </row>
    <row r="17" spans="1:12" x14ac:dyDescent="0.25">
      <c r="A17" s="1">
        <f t="shared" si="3"/>
        <v>45850</v>
      </c>
      <c r="B17" s="4">
        <f t="shared" si="4"/>
        <v>12</v>
      </c>
      <c r="C17" s="4">
        <f t="shared" si="0"/>
        <v>7</v>
      </c>
      <c r="D17" s="4">
        <f t="shared" si="1"/>
        <v>2025</v>
      </c>
      <c r="E17" s="2">
        <v>0</v>
      </c>
      <c r="F17" s="5">
        <f t="shared" si="5"/>
        <v>32989.393585824182</v>
      </c>
      <c r="G17" s="5">
        <f t="shared" si="6"/>
        <v>32989.393585824182</v>
      </c>
      <c r="H17" s="5">
        <f t="shared" si="7"/>
        <v>4.1945628022413057</v>
      </c>
      <c r="I17" s="5">
        <f t="shared" si="8"/>
        <v>32993.588148626426</v>
      </c>
      <c r="J17" s="5">
        <f t="shared" si="9"/>
        <v>33946.927832399553</v>
      </c>
      <c r="K17" s="5">
        <f t="shared" si="2"/>
        <v>45.120505690909376</v>
      </c>
      <c r="L17" s="5">
        <f t="shared" si="10"/>
        <v>33901.807326708644</v>
      </c>
    </row>
    <row r="18" spans="1:12" x14ac:dyDescent="0.25">
      <c r="A18" s="1">
        <f t="shared" si="3"/>
        <v>45851</v>
      </c>
      <c r="B18" s="4">
        <f t="shared" si="4"/>
        <v>13</v>
      </c>
      <c r="C18" s="4">
        <f t="shared" si="0"/>
        <v>7</v>
      </c>
      <c r="D18" s="4">
        <f t="shared" si="1"/>
        <v>2025</v>
      </c>
      <c r="E18" s="2">
        <v>0</v>
      </c>
      <c r="F18" s="5">
        <f t="shared" si="5"/>
        <v>32993.588148626426</v>
      </c>
      <c r="G18" s="5">
        <f t="shared" si="6"/>
        <v>32993.588148626426</v>
      </c>
      <c r="H18" s="5">
        <f t="shared" si="7"/>
        <v>4.1950961359946577</v>
      </c>
      <c r="I18" s="5">
        <f t="shared" si="8"/>
        <v>32997.783244762424</v>
      </c>
      <c r="J18" s="5">
        <f t="shared" si="9"/>
        <v>33901.807326708644</v>
      </c>
      <c r="K18" s="5">
        <f t="shared" si="2"/>
        <v>45.119972357156023</v>
      </c>
      <c r="L18" s="5">
        <f t="shared" si="10"/>
        <v>33856.687354351488</v>
      </c>
    </row>
    <row r="19" spans="1:12" x14ac:dyDescent="0.25">
      <c r="A19" s="1">
        <f t="shared" si="3"/>
        <v>45852</v>
      </c>
      <c r="B19" s="4">
        <f t="shared" si="4"/>
        <v>14</v>
      </c>
      <c r="C19" s="4">
        <f t="shared" si="0"/>
        <v>7</v>
      </c>
      <c r="D19" s="4">
        <f t="shared" si="1"/>
        <v>2025</v>
      </c>
      <c r="E19" s="2">
        <v>0</v>
      </c>
      <c r="F19" s="5">
        <f t="shared" si="5"/>
        <v>32997.783244762424</v>
      </c>
      <c r="G19" s="5">
        <f t="shared" si="6"/>
        <v>32997.783244762424</v>
      </c>
      <c r="H19" s="5">
        <f t="shared" si="7"/>
        <v>4.1956295375607739</v>
      </c>
      <c r="I19" s="5">
        <f t="shared" si="8"/>
        <v>33001.978874299988</v>
      </c>
      <c r="J19" s="5">
        <f t="shared" si="9"/>
        <v>33856.687354351488</v>
      </c>
      <c r="K19" s="5">
        <f t="shared" si="2"/>
        <v>45.119438955589906</v>
      </c>
      <c r="L19" s="5">
        <f t="shared" si="10"/>
        <v>33811.567915395899</v>
      </c>
    </row>
    <row r="20" spans="1:12" x14ac:dyDescent="0.25">
      <c r="A20" s="1">
        <f t="shared" si="3"/>
        <v>45853</v>
      </c>
      <c r="B20" s="4">
        <f t="shared" si="4"/>
        <v>15</v>
      </c>
      <c r="C20" s="4">
        <f t="shared" si="0"/>
        <v>7</v>
      </c>
      <c r="D20" s="4">
        <f t="shared" si="1"/>
        <v>2025</v>
      </c>
      <c r="E20" s="2">
        <v>0</v>
      </c>
      <c r="F20" s="5">
        <f t="shared" si="5"/>
        <v>33001.978874299988</v>
      </c>
      <c r="G20" s="5">
        <f t="shared" si="6"/>
        <v>33001.978874299988</v>
      </c>
      <c r="H20" s="5">
        <f t="shared" si="7"/>
        <v>4.1961630069482743</v>
      </c>
      <c r="I20" s="5">
        <f t="shared" si="8"/>
        <v>33006.175037306937</v>
      </c>
      <c r="J20" s="5">
        <f t="shared" si="9"/>
        <v>33811.567915395899</v>
      </c>
      <c r="K20" s="5">
        <f t="shared" si="2"/>
        <v>45.118905486202408</v>
      </c>
      <c r="L20" s="5">
        <f t="shared" si="10"/>
        <v>33766.449009909695</v>
      </c>
    </row>
    <row r="21" spans="1:12" x14ac:dyDescent="0.25">
      <c r="A21" s="1">
        <f t="shared" si="3"/>
        <v>45854</v>
      </c>
      <c r="B21" s="4">
        <f t="shared" si="4"/>
        <v>16</v>
      </c>
      <c r="C21" s="4">
        <f t="shared" si="0"/>
        <v>7</v>
      </c>
      <c r="D21" s="4">
        <f t="shared" si="1"/>
        <v>2025</v>
      </c>
      <c r="E21" s="2">
        <v>0</v>
      </c>
      <c r="F21" s="5">
        <f t="shared" si="5"/>
        <v>33006.175037306937</v>
      </c>
      <c r="G21" s="5">
        <f t="shared" si="6"/>
        <v>33006.175037306937</v>
      </c>
      <c r="H21" s="5">
        <f t="shared" si="7"/>
        <v>4.1966965441657837</v>
      </c>
      <c r="I21" s="5">
        <f t="shared" si="8"/>
        <v>33010.371733851105</v>
      </c>
      <c r="J21" s="5">
        <f t="shared" si="9"/>
        <v>33766.449009909695</v>
      </c>
      <c r="K21" s="5">
        <f t="shared" si="2"/>
        <v>45.118371948984901</v>
      </c>
      <c r="L21" s="5">
        <f t="shared" si="10"/>
        <v>33721.330637960709</v>
      </c>
    </row>
    <row r="22" spans="1:12" x14ac:dyDescent="0.25">
      <c r="A22" s="1">
        <f t="shared" si="3"/>
        <v>45855</v>
      </c>
      <c r="B22" s="4">
        <f t="shared" si="4"/>
        <v>17</v>
      </c>
      <c r="C22" s="4">
        <f t="shared" si="0"/>
        <v>7</v>
      </c>
      <c r="D22" s="4">
        <f t="shared" si="1"/>
        <v>2025</v>
      </c>
      <c r="E22" s="2">
        <v>0</v>
      </c>
      <c r="F22" s="5">
        <f t="shared" si="5"/>
        <v>33010.371733851105</v>
      </c>
      <c r="G22" s="5">
        <f t="shared" si="6"/>
        <v>33010.371733851105</v>
      </c>
      <c r="H22" s="5">
        <f t="shared" si="7"/>
        <v>4.1972301492219257</v>
      </c>
      <c r="I22" s="5">
        <f t="shared" si="8"/>
        <v>33014.568964000326</v>
      </c>
      <c r="J22" s="5">
        <f t="shared" si="9"/>
        <v>33721.330637960709</v>
      </c>
      <c r="K22" s="5">
        <f t="shared" si="2"/>
        <v>45.11783834392876</v>
      </c>
      <c r="L22" s="5">
        <f t="shared" si="10"/>
        <v>33676.212799616784</v>
      </c>
    </row>
    <row r="23" spans="1:12" x14ac:dyDescent="0.25">
      <c r="A23" s="1">
        <f t="shared" si="3"/>
        <v>45856</v>
      </c>
      <c r="B23" s="4">
        <f t="shared" si="4"/>
        <v>18</v>
      </c>
      <c r="C23" s="4">
        <f t="shared" si="0"/>
        <v>7</v>
      </c>
      <c r="D23" s="4">
        <f t="shared" si="1"/>
        <v>2025</v>
      </c>
      <c r="E23" s="2">
        <v>0</v>
      </c>
      <c r="F23" s="5">
        <f t="shared" si="5"/>
        <v>33014.568964000326</v>
      </c>
      <c r="G23" s="5">
        <f t="shared" si="6"/>
        <v>33014.568964000326</v>
      </c>
      <c r="H23" s="5">
        <f t="shared" si="7"/>
        <v>4.1977638221253262</v>
      </c>
      <c r="I23" s="5">
        <f t="shared" si="8"/>
        <v>33018.766727822454</v>
      </c>
      <c r="J23" s="5">
        <f t="shared" si="9"/>
        <v>33676.212799616784</v>
      </c>
      <c r="K23" s="5">
        <f t="shared" si="2"/>
        <v>45.117304671025359</v>
      </c>
      <c r="L23" s="5">
        <f t="shared" si="10"/>
        <v>33631.095494945759</v>
      </c>
    </row>
    <row r="24" spans="1:12" x14ac:dyDescent="0.25">
      <c r="A24" s="1">
        <f t="shared" si="3"/>
        <v>45857</v>
      </c>
      <c r="B24" s="4">
        <f t="shared" si="4"/>
        <v>19</v>
      </c>
      <c r="C24" s="4">
        <f t="shared" si="0"/>
        <v>7</v>
      </c>
      <c r="D24" s="4">
        <f t="shared" si="1"/>
        <v>2025</v>
      </c>
      <c r="E24" s="2">
        <v>0</v>
      </c>
      <c r="F24" s="5">
        <f t="shared" si="5"/>
        <v>33018.766727822454</v>
      </c>
      <c r="G24" s="5">
        <f t="shared" si="6"/>
        <v>33018.766727822454</v>
      </c>
      <c r="H24" s="5">
        <f t="shared" si="7"/>
        <v>4.1982975628846129</v>
      </c>
      <c r="I24" s="5">
        <f t="shared" si="8"/>
        <v>33022.96502538534</v>
      </c>
      <c r="J24" s="5">
        <f t="shared" si="9"/>
        <v>33631.095494945759</v>
      </c>
      <c r="K24" s="5">
        <f t="shared" si="2"/>
        <v>45.116770930266071</v>
      </c>
      <c r="L24" s="5">
        <f t="shared" si="10"/>
        <v>33585.978724015491</v>
      </c>
    </row>
    <row r="25" spans="1:12" x14ac:dyDescent="0.25">
      <c r="A25" s="1">
        <f t="shared" si="3"/>
        <v>45858</v>
      </c>
      <c r="B25" s="4">
        <f t="shared" si="4"/>
        <v>20</v>
      </c>
      <c r="C25" s="4">
        <f t="shared" si="0"/>
        <v>7</v>
      </c>
      <c r="D25" s="4">
        <f t="shared" si="1"/>
        <v>2025</v>
      </c>
      <c r="E25" s="2">
        <v>0</v>
      </c>
      <c r="F25" s="5">
        <f t="shared" si="5"/>
        <v>33022.96502538534</v>
      </c>
      <c r="G25" s="5">
        <f t="shared" si="6"/>
        <v>33022.96502538534</v>
      </c>
      <c r="H25" s="5">
        <f t="shared" si="7"/>
        <v>4.1988313715084118</v>
      </c>
      <c r="I25" s="5">
        <f t="shared" si="8"/>
        <v>33027.163856756852</v>
      </c>
      <c r="J25" s="5">
        <f t="shared" si="9"/>
        <v>33585.978724015491</v>
      </c>
      <c r="K25" s="5">
        <f t="shared" si="2"/>
        <v>45.116237121642271</v>
      </c>
      <c r="L25" s="5">
        <f t="shared" si="10"/>
        <v>33540.86248689385</v>
      </c>
    </row>
    <row r="26" spans="1:12" x14ac:dyDescent="0.25">
      <c r="A26" s="1">
        <f t="shared" si="3"/>
        <v>45859</v>
      </c>
      <c r="B26" s="4">
        <f t="shared" si="4"/>
        <v>21</v>
      </c>
      <c r="C26" s="4">
        <f t="shared" si="0"/>
        <v>7</v>
      </c>
      <c r="D26" s="4">
        <f t="shared" si="1"/>
        <v>2025</v>
      </c>
      <c r="E26" s="2">
        <v>0</v>
      </c>
      <c r="F26" s="5">
        <f t="shared" si="5"/>
        <v>33027.163856756852</v>
      </c>
      <c r="G26" s="5">
        <f t="shared" si="6"/>
        <v>33027.163856756852</v>
      </c>
      <c r="H26" s="5">
        <f t="shared" si="7"/>
        <v>4.1993652480053534</v>
      </c>
      <c r="I26" s="5">
        <f t="shared" si="8"/>
        <v>33031.36322200486</v>
      </c>
      <c r="J26" s="5">
        <f t="shared" si="9"/>
        <v>33540.86248689385</v>
      </c>
      <c r="K26" s="5">
        <f t="shared" si="2"/>
        <v>45.115703245145326</v>
      </c>
      <c r="L26" s="5">
        <f t="shared" si="10"/>
        <v>33495.746783648705</v>
      </c>
    </row>
    <row r="27" spans="1:12" x14ac:dyDescent="0.25">
      <c r="A27" s="1">
        <f t="shared" si="3"/>
        <v>45860</v>
      </c>
      <c r="B27" s="4">
        <f t="shared" si="4"/>
        <v>22</v>
      </c>
      <c r="C27" s="4">
        <f t="shared" si="0"/>
        <v>7</v>
      </c>
      <c r="D27" s="4">
        <f t="shared" si="1"/>
        <v>2025</v>
      </c>
      <c r="E27" s="2">
        <v>0</v>
      </c>
      <c r="F27" s="5">
        <f t="shared" si="5"/>
        <v>33031.36322200486</v>
      </c>
      <c r="G27" s="5">
        <f t="shared" si="6"/>
        <v>33031.36322200486</v>
      </c>
      <c r="H27" s="5">
        <f t="shared" si="7"/>
        <v>4.1998991923840672</v>
      </c>
      <c r="I27" s="5">
        <f t="shared" si="8"/>
        <v>33035.563121197243</v>
      </c>
      <c r="J27" s="5">
        <f t="shared" si="9"/>
        <v>33495.746783648705</v>
      </c>
      <c r="K27" s="5">
        <f t="shared" si="2"/>
        <v>45.115169300766617</v>
      </c>
      <c r="L27" s="5">
        <f t="shared" si="10"/>
        <v>33450.631614347942</v>
      </c>
    </row>
    <row r="28" spans="1:12" x14ac:dyDescent="0.25">
      <c r="A28" s="1">
        <f t="shared" si="3"/>
        <v>45861</v>
      </c>
      <c r="B28" s="4">
        <f t="shared" si="4"/>
        <v>23</v>
      </c>
      <c r="C28" s="4">
        <f t="shared" si="0"/>
        <v>7</v>
      </c>
      <c r="D28" s="4">
        <f t="shared" si="1"/>
        <v>2025</v>
      </c>
      <c r="E28" s="2">
        <v>0</v>
      </c>
      <c r="F28" s="5">
        <f t="shared" si="5"/>
        <v>33035.563121197243</v>
      </c>
      <c r="G28" s="5">
        <f t="shared" si="6"/>
        <v>33035.563121197243</v>
      </c>
      <c r="H28" s="5">
        <f t="shared" si="7"/>
        <v>4.2004332046531827</v>
      </c>
      <c r="I28" s="5">
        <f t="shared" si="8"/>
        <v>33039.763554401899</v>
      </c>
      <c r="J28" s="5">
        <f t="shared" si="9"/>
        <v>33450.631614347942</v>
      </c>
      <c r="K28" s="5">
        <f t="shared" si="2"/>
        <v>45.114635288497503</v>
      </c>
      <c r="L28" s="5">
        <f t="shared" si="10"/>
        <v>33405.516979059445</v>
      </c>
    </row>
    <row r="29" spans="1:12" x14ac:dyDescent="0.25">
      <c r="A29" s="1">
        <f t="shared" si="3"/>
        <v>45862</v>
      </c>
      <c r="B29" s="4">
        <f t="shared" si="4"/>
        <v>24</v>
      </c>
      <c r="C29" s="4">
        <f t="shared" si="0"/>
        <v>7</v>
      </c>
      <c r="D29" s="4">
        <f t="shared" si="1"/>
        <v>2025</v>
      </c>
      <c r="E29" s="2">
        <v>0</v>
      </c>
      <c r="F29" s="5">
        <f t="shared" si="5"/>
        <v>33039.763554401899</v>
      </c>
      <c r="G29" s="5">
        <f t="shared" si="6"/>
        <v>33039.763554401899</v>
      </c>
      <c r="H29" s="5">
        <f t="shared" si="7"/>
        <v>4.2009672848213349</v>
      </c>
      <c r="I29" s="5">
        <f t="shared" si="8"/>
        <v>33043.964521686721</v>
      </c>
      <c r="J29" s="5">
        <f t="shared" si="9"/>
        <v>33405.516979059445</v>
      </c>
      <c r="K29" s="5">
        <f t="shared" si="2"/>
        <v>45.114101208329345</v>
      </c>
      <c r="L29" s="5">
        <f t="shared" si="10"/>
        <v>33360.402877851113</v>
      </c>
    </row>
    <row r="30" spans="1:12" x14ac:dyDescent="0.25">
      <c r="A30" s="1">
        <f t="shared" si="3"/>
        <v>45863</v>
      </c>
      <c r="B30" s="4">
        <f t="shared" si="4"/>
        <v>25</v>
      </c>
      <c r="C30" s="4">
        <f t="shared" si="0"/>
        <v>7</v>
      </c>
      <c r="D30" s="4">
        <f t="shared" si="1"/>
        <v>2025</v>
      </c>
      <c r="E30" s="2">
        <v>0</v>
      </c>
      <c r="F30" s="5">
        <f t="shared" si="5"/>
        <v>33043.964521686721</v>
      </c>
      <c r="G30" s="5">
        <f t="shared" si="6"/>
        <v>33043.964521686721</v>
      </c>
      <c r="H30" s="5">
        <f t="shared" si="7"/>
        <v>4.2015014328971558</v>
      </c>
      <c r="I30" s="5">
        <f t="shared" si="8"/>
        <v>33048.166023119615</v>
      </c>
      <c r="J30" s="5">
        <f t="shared" si="9"/>
        <v>33360.402877851113</v>
      </c>
      <c r="K30" s="5">
        <f t="shared" si="2"/>
        <v>45.11356706025353</v>
      </c>
      <c r="L30" s="5">
        <f t="shared" si="10"/>
        <v>33315.28931079086</v>
      </c>
    </row>
    <row r="31" spans="1:12" x14ac:dyDescent="0.25">
      <c r="A31" s="1">
        <f t="shared" si="3"/>
        <v>45864</v>
      </c>
      <c r="B31" s="4">
        <f t="shared" si="4"/>
        <v>26</v>
      </c>
      <c r="C31" s="4">
        <f t="shared" si="0"/>
        <v>7</v>
      </c>
      <c r="D31" s="4">
        <f t="shared" si="1"/>
        <v>2025</v>
      </c>
      <c r="E31" s="2">
        <v>0</v>
      </c>
      <c r="F31" s="5">
        <f t="shared" si="5"/>
        <v>33048.166023119615</v>
      </c>
      <c r="G31" s="5">
        <f t="shared" si="6"/>
        <v>33048.166023119615</v>
      </c>
      <c r="H31" s="5">
        <f t="shared" si="7"/>
        <v>4.2020356488892778</v>
      </c>
      <c r="I31" s="5">
        <f t="shared" si="8"/>
        <v>33052.368058768501</v>
      </c>
      <c r="J31" s="5">
        <f t="shared" si="9"/>
        <v>33315.28931079086</v>
      </c>
      <c r="K31" s="5">
        <f t="shared" si="2"/>
        <v>45.113032844261404</v>
      </c>
      <c r="L31" s="5">
        <f t="shared" si="10"/>
        <v>33270.176277946601</v>
      </c>
    </row>
    <row r="32" spans="1:12" x14ac:dyDescent="0.25">
      <c r="A32" s="1">
        <f t="shared" si="3"/>
        <v>45865</v>
      </c>
      <c r="B32" s="4">
        <f t="shared" si="4"/>
        <v>27</v>
      </c>
      <c r="C32" s="4">
        <f t="shared" si="0"/>
        <v>7</v>
      </c>
      <c r="D32" s="4">
        <f t="shared" si="1"/>
        <v>2025</v>
      </c>
      <c r="E32" s="2">
        <v>0</v>
      </c>
      <c r="F32" s="5">
        <f t="shared" si="5"/>
        <v>33052.368058768501</v>
      </c>
      <c r="G32" s="5">
        <f t="shared" si="6"/>
        <v>33052.368058768501</v>
      </c>
      <c r="H32" s="5">
        <f t="shared" si="7"/>
        <v>4.2025699328063393</v>
      </c>
      <c r="I32" s="5">
        <f t="shared" si="8"/>
        <v>33056.570628701309</v>
      </c>
      <c r="J32" s="5">
        <f t="shared" si="9"/>
        <v>33270.176277946601</v>
      </c>
      <c r="K32" s="5">
        <f t="shared" si="2"/>
        <v>45.112498560344342</v>
      </c>
      <c r="L32" s="5">
        <f t="shared" si="10"/>
        <v>33225.063779386255</v>
      </c>
    </row>
    <row r="33" spans="1:12" x14ac:dyDescent="0.25">
      <c r="A33" s="1">
        <f t="shared" si="3"/>
        <v>45866</v>
      </c>
      <c r="B33" s="4">
        <f t="shared" si="4"/>
        <v>28</v>
      </c>
      <c r="C33" s="4">
        <f t="shared" si="0"/>
        <v>7</v>
      </c>
      <c r="D33" s="4">
        <f t="shared" si="1"/>
        <v>2025</v>
      </c>
      <c r="E33" s="2">
        <v>0</v>
      </c>
      <c r="F33" s="5">
        <f t="shared" si="5"/>
        <v>33056.570628701309</v>
      </c>
      <c r="G33" s="5">
        <f t="shared" si="6"/>
        <v>33056.570628701309</v>
      </c>
      <c r="H33" s="5">
        <f t="shared" si="7"/>
        <v>4.2031042846569759</v>
      </c>
      <c r="I33" s="5">
        <f t="shared" si="8"/>
        <v>33060.773732985966</v>
      </c>
      <c r="J33" s="5">
        <f t="shared" si="9"/>
        <v>33225.063779386255</v>
      </c>
      <c r="K33" s="5">
        <f t="shared" si="2"/>
        <v>45.11196420849371</v>
      </c>
      <c r="L33" s="5">
        <f t="shared" si="10"/>
        <v>33179.951815177759</v>
      </c>
    </row>
    <row r="34" spans="1:12" x14ac:dyDescent="0.25">
      <c r="A34" s="1">
        <f t="shared" si="3"/>
        <v>45867</v>
      </c>
      <c r="B34" s="4">
        <f t="shared" si="4"/>
        <v>29</v>
      </c>
      <c r="C34" s="4">
        <f t="shared" si="0"/>
        <v>7</v>
      </c>
      <c r="D34" s="4">
        <f t="shared" si="1"/>
        <v>2025</v>
      </c>
      <c r="E34" s="2">
        <v>0</v>
      </c>
      <c r="F34" s="5">
        <f t="shared" si="5"/>
        <v>33060.773732985966</v>
      </c>
      <c r="G34" s="5">
        <f t="shared" si="6"/>
        <v>33060.773732985966</v>
      </c>
      <c r="H34" s="5">
        <f t="shared" si="7"/>
        <v>4.2036387044498262</v>
      </c>
      <c r="I34" s="5">
        <f t="shared" si="8"/>
        <v>33064.977371690416</v>
      </c>
      <c r="J34" s="5">
        <f t="shared" si="9"/>
        <v>33179.951815177759</v>
      </c>
      <c r="K34" s="5">
        <f t="shared" si="2"/>
        <v>45.11142978870086</v>
      </c>
      <c r="L34" s="5">
        <f t="shared" si="10"/>
        <v>33134.840385389056</v>
      </c>
    </row>
    <row r="35" spans="1:12" x14ac:dyDescent="0.25">
      <c r="A35" s="1">
        <f t="shared" si="3"/>
        <v>45868</v>
      </c>
      <c r="B35" s="4">
        <f t="shared" si="4"/>
        <v>30</v>
      </c>
      <c r="C35" s="4">
        <f t="shared" si="0"/>
        <v>7</v>
      </c>
      <c r="D35" s="4">
        <f t="shared" si="1"/>
        <v>2025</v>
      </c>
      <c r="E35" s="2">
        <v>0</v>
      </c>
      <c r="F35" s="5">
        <f t="shared" si="5"/>
        <v>33064.977371690416</v>
      </c>
      <c r="G35" s="5">
        <f t="shared" si="6"/>
        <v>33064.977371690416</v>
      </c>
      <c r="H35" s="5">
        <f t="shared" si="7"/>
        <v>4.2041731921935268</v>
      </c>
      <c r="I35" s="5">
        <f t="shared" si="8"/>
        <v>33069.181544882609</v>
      </c>
      <c r="J35" s="5">
        <f t="shared" si="9"/>
        <v>33134.840385389056</v>
      </c>
      <c r="K35" s="5">
        <f t="shared" si="2"/>
        <v>45.110895300957154</v>
      </c>
      <c r="L35" s="5">
        <f t="shared" si="10"/>
        <v>33089.729490088095</v>
      </c>
    </row>
    <row r="36" spans="1:12" x14ac:dyDescent="0.25">
      <c r="A36" s="1">
        <f t="shared" si="3"/>
        <v>45869</v>
      </c>
      <c r="B36" s="4">
        <f t="shared" si="4"/>
        <v>31</v>
      </c>
      <c r="C36" s="4">
        <f t="shared" si="0"/>
        <v>7</v>
      </c>
      <c r="D36" s="4">
        <f t="shared" si="1"/>
        <v>2025</v>
      </c>
      <c r="E36" s="2">
        <v>0</v>
      </c>
      <c r="F36" s="5">
        <f t="shared" si="5"/>
        <v>33069.181544882609</v>
      </c>
      <c r="G36" s="5">
        <f t="shared" si="6"/>
        <v>33069.181544882609</v>
      </c>
      <c r="H36" s="5">
        <f t="shared" si="7"/>
        <v>4.2047077478967188</v>
      </c>
      <c r="I36" s="5">
        <f t="shared" si="8"/>
        <v>33073.386252630509</v>
      </c>
      <c r="J36" s="5">
        <f t="shared" si="9"/>
        <v>33089.729490088095</v>
      </c>
      <c r="K36" s="5">
        <f t="shared" si="2"/>
        <v>45.110360745253963</v>
      </c>
      <c r="L36" s="5">
        <f t="shared" si="10"/>
        <v>33044.619129342842</v>
      </c>
    </row>
    <row r="37" spans="1:12" x14ac:dyDescent="0.25">
      <c r="A37" s="1">
        <f t="shared" si="3"/>
        <v>45870</v>
      </c>
      <c r="B37" s="4">
        <f t="shared" si="4"/>
        <v>1</v>
      </c>
      <c r="C37" s="4">
        <f t="shared" si="0"/>
        <v>8</v>
      </c>
      <c r="D37" s="4">
        <f t="shared" si="1"/>
        <v>2025</v>
      </c>
      <c r="E37" s="2">
        <v>1500</v>
      </c>
      <c r="F37" s="5">
        <f t="shared" si="5"/>
        <v>33073.386252630509</v>
      </c>
      <c r="G37" s="5">
        <f t="shared" si="6"/>
        <v>31573.386252630509</v>
      </c>
      <c r="H37" s="5">
        <f t="shared" si="7"/>
        <v>4.0145191263227717</v>
      </c>
      <c r="I37" s="5">
        <f t="shared" si="8"/>
        <v>31577.400771756831</v>
      </c>
      <c r="J37" s="5">
        <f t="shared" si="9"/>
        <v>33044.619129342842</v>
      </c>
      <c r="K37" s="5">
        <f t="shared" si="2"/>
        <v>45.300549366827909</v>
      </c>
      <c r="L37" s="5">
        <f t="shared" si="10"/>
        <v>32999.31857997601</v>
      </c>
    </row>
    <row r="38" spans="1:12" x14ac:dyDescent="0.25">
      <c r="A38" s="1">
        <f t="shared" si="3"/>
        <v>45871</v>
      </c>
      <c r="B38" s="4">
        <f t="shared" si="4"/>
        <v>2</v>
      </c>
      <c r="C38" s="4">
        <f t="shared" si="0"/>
        <v>8</v>
      </c>
      <c r="D38" s="4">
        <f t="shared" si="1"/>
        <v>2025</v>
      </c>
      <c r="E38" s="2">
        <v>0</v>
      </c>
      <c r="F38" s="5">
        <f t="shared" si="5"/>
        <v>31577.400771756831</v>
      </c>
      <c r="G38" s="5">
        <f t="shared" si="6"/>
        <v>31577.400771756831</v>
      </c>
      <c r="H38" s="5">
        <f t="shared" si="7"/>
        <v>4.0150295677333521</v>
      </c>
      <c r="I38" s="5">
        <f t="shared" si="8"/>
        <v>31581.415801324565</v>
      </c>
      <c r="J38" s="5">
        <f t="shared" si="9"/>
        <v>32999.31857997601</v>
      </c>
      <c r="K38" s="5">
        <f t="shared" si="2"/>
        <v>45.300038925417333</v>
      </c>
      <c r="L38" s="5">
        <f t="shared" si="10"/>
        <v>32954.018541050595</v>
      </c>
    </row>
    <row r="39" spans="1:12" x14ac:dyDescent="0.25">
      <c r="A39" s="1">
        <f t="shared" si="3"/>
        <v>45872</v>
      </c>
      <c r="B39" s="4">
        <f t="shared" si="4"/>
        <v>3</v>
      </c>
      <c r="C39" s="4">
        <f t="shared" si="0"/>
        <v>8</v>
      </c>
      <c r="D39" s="4">
        <f t="shared" si="1"/>
        <v>2025</v>
      </c>
      <c r="E39" s="2">
        <v>0</v>
      </c>
      <c r="F39" s="5">
        <f t="shared" si="5"/>
        <v>31581.415801324565</v>
      </c>
      <c r="G39" s="5">
        <f t="shared" si="6"/>
        <v>31581.415801324565</v>
      </c>
      <c r="H39" s="5">
        <f t="shared" si="7"/>
        <v>4.0155400740459619</v>
      </c>
      <c r="I39" s="5">
        <f t="shared" si="8"/>
        <v>31585.431341398613</v>
      </c>
      <c r="J39" s="5">
        <f t="shared" si="9"/>
        <v>32954.018541050595</v>
      </c>
      <c r="K39" s="5">
        <f t="shared" si="2"/>
        <v>45.299528419104718</v>
      </c>
      <c r="L39" s="5">
        <f t="shared" si="10"/>
        <v>32908.719012631489</v>
      </c>
    </row>
    <row r="40" spans="1:12" x14ac:dyDescent="0.25">
      <c r="A40" s="1">
        <f t="shared" si="3"/>
        <v>45873</v>
      </c>
      <c r="B40" s="4">
        <f t="shared" si="4"/>
        <v>4</v>
      </c>
      <c r="C40" s="4">
        <f t="shared" si="0"/>
        <v>8</v>
      </c>
      <c r="D40" s="4">
        <f t="shared" si="1"/>
        <v>2025</v>
      </c>
      <c r="E40" s="2">
        <v>0</v>
      </c>
      <c r="F40" s="5">
        <f t="shared" si="5"/>
        <v>31585.431341398613</v>
      </c>
      <c r="G40" s="5">
        <f t="shared" si="6"/>
        <v>31585.431341398613</v>
      </c>
      <c r="H40" s="5">
        <f t="shared" si="7"/>
        <v>4.0160506452688516</v>
      </c>
      <c r="I40" s="5">
        <f t="shared" si="8"/>
        <v>31589.447392043883</v>
      </c>
      <c r="J40" s="5">
        <f t="shared" si="9"/>
        <v>32908.719012631489</v>
      </c>
      <c r="K40" s="5">
        <f t="shared" si="2"/>
        <v>45.299017847881828</v>
      </c>
      <c r="L40" s="5">
        <f t="shared" si="10"/>
        <v>32863.41999478361</v>
      </c>
    </row>
    <row r="41" spans="1:12" x14ac:dyDescent="0.25">
      <c r="A41" s="1">
        <f t="shared" si="3"/>
        <v>45874</v>
      </c>
      <c r="B41" s="4">
        <f t="shared" si="4"/>
        <v>5</v>
      </c>
      <c r="C41" s="4">
        <f t="shared" si="0"/>
        <v>8</v>
      </c>
      <c r="D41" s="4">
        <f t="shared" si="1"/>
        <v>2025</v>
      </c>
      <c r="E41" s="2">
        <v>0</v>
      </c>
      <c r="F41" s="5">
        <f t="shared" si="5"/>
        <v>31589.447392043883</v>
      </c>
      <c r="G41" s="5">
        <f t="shared" si="6"/>
        <v>31589.447392043883</v>
      </c>
      <c r="H41" s="5">
        <f t="shared" si="7"/>
        <v>4.0165612814102749</v>
      </c>
      <c r="I41" s="5">
        <f t="shared" si="8"/>
        <v>31593.463953325292</v>
      </c>
      <c r="J41" s="5">
        <f t="shared" si="9"/>
        <v>32863.41999478361</v>
      </c>
      <c r="K41" s="5">
        <f t="shared" si="2"/>
        <v>45.298507211740407</v>
      </c>
      <c r="L41" s="5">
        <f t="shared" si="10"/>
        <v>32818.121487571872</v>
      </c>
    </row>
    <row r="42" spans="1:12" x14ac:dyDescent="0.25">
      <c r="A42" s="1">
        <f t="shared" si="3"/>
        <v>45875</v>
      </c>
      <c r="B42" s="4">
        <f t="shared" si="4"/>
        <v>6</v>
      </c>
      <c r="C42" s="4">
        <f t="shared" si="0"/>
        <v>8</v>
      </c>
      <c r="D42" s="4">
        <f t="shared" si="1"/>
        <v>2025</v>
      </c>
      <c r="E42" s="2">
        <v>0</v>
      </c>
      <c r="F42" s="5">
        <f t="shared" si="5"/>
        <v>31593.463953325292</v>
      </c>
      <c r="G42" s="5">
        <f t="shared" si="6"/>
        <v>31593.463953325292</v>
      </c>
      <c r="H42" s="5">
        <f t="shared" si="7"/>
        <v>4.0170719824784866</v>
      </c>
      <c r="I42" s="5">
        <f t="shared" si="8"/>
        <v>31597.48102530777</v>
      </c>
      <c r="J42" s="5">
        <f t="shared" si="9"/>
        <v>32818.121487571872</v>
      </c>
      <c r="K42" s="5">
        <f t="shared" si="2"/>
        <v>45.297996510672199</v>
      </c>
      <c r="L42" s="5">
        <f t="shared" si="10"/>
        <v>32772.823491061201</v>
      </c>
    </row>
    <row r="43" spans="1:12" x14ac:dyDescent="0.25">
      <c r="A43" s="1">
        <f t="shared" si="3"/>
        <v>45876</v>
      </c>
      <c r="B43" s="4">
        <f t="shared" si="4"/>
        <v>7</v>
      </c>
      <c r="C43" s="4">
        <f t="shared" si="0"/>
        <v>8</v>
      </c>
      <c r="D43" s="4">
        <f t="shared" si="1"/>
        <v>2025</v>
      </c>
      <c r="E43" s="2">
        <v>0</v>
      </c>
      <c r="F43" s="5">
        <f t="shared" si="5"/>
        <v>31597.48102530777</v>
      </c>
      <c r="G43" s="5">
        <f t="shared" si="6"/>
        <v>31597.48102530777</v>
      </c>
      <c r="H43" s="5">
        <f t="shared" si="7"/>
        <v>4.0175827484817415</v>
      </c>
      <c r="I43" s="5">
        <f t="shared" si="8"/>
        <v>31601.498608056252</v>
      </c>
      <c r="J43" s="5">
        <f t="shared" si="9"/>
        <v>32772.823491061201</v>
      </c>
      <c r="K43" s="5">
        <f t="shared" si="2"/>
        <v>45.29748574466894</v>
      </c>
      <c r="L43" s="5">
        <f t="shared" si="10"/>
        <v>32727.526005316533</v>
      </c>
    </row>
    <row r="44" spans="1:12" x14ac:dyDescent="0.25">
      <c r="A44" s="1">
        <f t="shared" si="3"/>
        <v>45877</v>
      </c>
      <c r="B44" s="4">
        <f t="shared" si="4"/>
        <v>8</v>
      </c>
      <c r="C44" s="4">
        <f t="shared" si="0"/>
        <v>8</v>
      </c>
      <c r="D44" s="4">
        <f t="shared" si="1"/>
        <v>2025</v>
      </c>
      <c r="E44" s="2">
        <v>0</v>
      </c>
      <c r="F44" s="5">
        <f t="shared" si="5"/>
        <v>31601.498608056252</v>
      </c>
      <c r="G44" s="5">
        <f t="shared" si="6"/>
        <v>31601.498608056252</v>
      </c>
      <c r="H44" s="5">
        <f t="shared" si="7"/>
        <v>4.0180935794282959</v>
      </c>
      <c r="I44" s="5">
        <f t="shared" si="8"/>
        <v>31605.516701635679</v>
      </c>
      <c r="J44" s="5">
        <f t="shared" si="9"/>
        <v>32727.526005316533</v>
      </c>
      <c r="K44" s="5">
        <f t="shared" si="2"/>
        <v>45.296974913722387</v>
      </c>
      <c r="L44" s="5">
        <f t="shared" si="10"/>
        <v>32682.22903040281</v>
      </c>
    </row>
    <row r="45" spans="1:12" x14ac:dyDescent="0.25">
      <c r="A45" s="1">
        <f t="shared" si="3"/>
        <v>45878</v>
      </c>
      <c r="B45" s="4">
        <f t="shared" si="4"/>
        <v>9</v>
      </c>
      <c r="C45" s="4">
        <f t="shared" si="0"/>
        <v>8</v>
      </c>
      <c r="D45" s="4">
        <f t="shared" si="1"/>
        <v>2025</v>
      </c>
      <c r="E45" s="2">
        <v>0</v>
      </c>
      <c r="F45" s="5">
        <f t="shared" si="5"/>
        <v>31605.516701635679</v>
      </c>
      <c r="G45" s="5">
        <f t="shared" si="6"/>
        <v>31605.516701635679</v>
      </c>
      <c r="H45" s="5">
        <f t="shared" si="7"/>
        <v>4.0186044753264074</v>
      </c>
      <c r="I45" s="5">
        <f t="shared" si="8"/>
        <v>31609.535306111007</v>
      </c>
      <c r="J45" s="5">
        <f t="shared" si="9"/>
        <v>32682.22903040281</v>
      </c>
      <c r="K45" s="5">
        <f t="shared" si="2"/>
        <v>45.296464017824277</v>
      </c>
      <c r="L45" s="5">
        <f t="shared" si="10"/>
        <v>32636.932566384985</v>
      </c>
    </row>
    <row r="46" spans="1:12" x14ac:dyDescent="0.25">
      <c r="A46" s="1">
        <f t="shared" si="3"/>
        <v>45879</v>
      </c>
      <c r="B46" s="4">
        <f t="shared" si="4"/>
        <v>10</v>
      </c>
      <c r="C46" s="4">
        <f t="shared" si="0"/>
        <v>8</v>
      </c>
      <c r="D46" s="4">
        <f t="shared" si="1"/>
        <v>2025</v>
      </c>
      <c r="E46" s="2">
        <v>0</v>
      </c>
      <c r="F46" s="5">
        <f t="shared" si="5"/>
        <v>31609.535306111007</v>
      </c>
      <c r="G46" s="5">
        <f t="shared" si="6"/>
        <v>31609.535306111007</v>
      </c>
      <c r="H46" s="5">
        <f t="shared" si="7"/>
        <v>4.0191154361843351</v>
      </c>
      <c r="I46" s="5">
        <f t="shared" si="8"/>
        <v>31613.554421547193</v>
      </c>
      <c r="J46" s="5">
        <f t="shared" si="9"/>
        <v>32636.932566384985</v>
      </c>
      <c r="K46" s="5">
        <f t="shared" si="2"/>
        <v>45.295953056966347</v>
      </c>
      <c r="L46" s="5">
        <f t="shared" si="10"/>
        <v>32591.636613328017</v>
      </c>
    </row>
    <row r="47" spans="1:12" x14ac:dyDescent="0.25">
      <c r="A47" s="1">
        <f t="shared" si="3"/>
        <v>45880</v>
      </c>
      <c r="B47" s="4">
        <f t="shared" si="4"/>
        <v>11</v>
      </c>
      <c r="C47" s="4">
        <f t="shared" si="0"/>
        <v>8</v>
      </c>
      <c r="D47" s="4">
        <f t="shared" si="1"/>
        <v>2025</v>
      </c>
      <c r="E47" s="2">
        <v>0</v>
      </c>
      <c r="F47" s="5">
        <f t="shared" si="5"/>
        <v>31613.554421547193</v>
      </c>
      <c r="G47" s="5">
        <f t="shared" si="6"/>
        <v>31613.554421547193</v>
      </c>
      <c r="H47" s="5">
        <f t="shared" si="7"/>
        <v>4.0196264620103381</v>
      </c>
      <c r="I47" s="5">
        <f t="shared" si="8"/>
        <v>31617.574048009203</v>
      </c>
      <c r="J47" s="5">
        <f t="shared" si="9"/>
        <v>32591.636613328017</v>
      </c>
      <c r="K47" s="5">
        <f t="shared" si="2"/>
        <v>45.295442031140347</v>
      </c>
      <c r="L47" s="5">
        <f t="shared" si="10"/>
        <v>32546.341171296877</v>
      </c>
    </row>
    <row r="48" spans="1:12" x14ac:dyDescent="0.25">
      <c r="A48" s="1">
        <f t="shared" si="3"/>
        <v>45881</v>
      </c>
      <c r="B48" s="4">
        <f t="shared" si="4"/>
        <v>12</v>
      </c>
      <c r="C48" s="4">
        <f t="shared" si="0"/>
        <v>8</v>
      </c>
      <c r="D48" s="4">
        <f t="shared" si="1"/>
        <v>2025</v>
      </c>
      <c r="E48" s="2">
        <v>0</v>
      </c>
      <c r="F48" s="5">
        <f t="shared" si="5"/>
        <v>31617.574048009203</v>
      </c>
      <c r="G48" s="5">
        <f t="shared" si="6"/>
        <v>31617.574048009203</v>
      </c>
      <c r="H48" s="5">
        <f t="shared" si="7"/>
        <v>4.0201375528126775</v>
      </c>
      <c r="I48" s="5">
        <f t="shared" si="8"/>
        <v>31621.594185562015</v>
      </c>
      <c r="J48" s="5">
        <f t="shared" si="9"/>
        <v>32546.341171296877</v>
      </c>
      <c r="K48" s="5">
        <f t="shared" si="2"/>
        <v>45.294930940338006</v>
      </c>
      <c r="L48" s="5">
        <f t="shared" si="10"/>
        <v>32501.04624035654</v>
      </c>
    </row>
    <row r="49" spans="1:12" x14ac:dyDescent="0.25">
      <c r="A49" s="1">
        <f t="shared" si="3"/>
        <v>45882</v>
      </c>
      <c r="B49" s="4">
        <f t="shared" si="4"/>
        <v>13</v>
      </c>
      <c r="C49" s="4">
        <f t="shared" si="0"/>
        <v>8</v>
      </c>
      <c r="D49" s="4">
        <f t="shared" si="1"/>
        <v>2025</v>
      </c>
      <c r="E49" s="2">
        <v>0</v>
      </c>
      <c r="F49" s="5">
        <f t="shared" si="5"/>
        <v>31621.594185562015</v>
      </c>
      <c r="G49" s="5">
        <f t="shared" si="6"/>
        <v>31621.594185562015</v>
      </c>
      <c r="H49" s="5">
        <f t="shared" si="7"/>
        <v>4.0206487085996132</v>
      </c>
      <c r="I49" s="5">
        <f t="shared" si="8"/>
        <v>31625.614834270615</v>
      </c>
      <c r="J49" s="5">
        <f t="shared" si="9"/>
        <v>32501.04624035654</v>
      </c>
      <c r="K49" s="5">
        <f t="shared" si="2"/>
        <v>45.294419784551067</v>
      </c>
      <c r="L49" s="5">
        <f t="shared" si="10"/>
        <v>32455.75182057199</v>
      </c>
    </row>
    <row r="50" spans="1:12" x14ac:dyDescent="0.25">
      <c r="A50" s="1">
        <f t="shared" si="3"/>
        <v>45883</v>
      </c>
      <c r="B50" s="4">
        <f t="shared" si="4"/>
        <v>14</v>
      </c>
      <c r="C50" s="4">
        <f t="shared" si="0"/>
        <v>8</v>
      </c>
      <c r="D50" s="4">
        <f t="shared" si="1"/>
        <v>2025</v>
      </c>
      <c r="E50" s="2">
        <v>0</v>
      </c>
      <c r="F50" s="5">
        <f t="shared" si="5"/>
        <v>31625.614834270615</v>
      </c>
      <c r="G50" s="5">
        <f t="shared" si="6"/>
        <v>31625.614834270615</v>
      </c>
      <c r="H50" s="5">
        <f t="shared" si="7"/>
        <v>4.0211599293794107</v>
      </c>
      <c r="I50" s="5">
        <f t="shared" si="8"/>
        <v>31629.635994199994</v>
      </c>
      <c r="J50" s="5">
        <f t="shared" si="9"/>
        <v>32455.75182057199</v>
      </c>
      <c r="K50" s="5">
        <f t="shared" si="2"/>
        <v>45.293908563771275</v>
      </c>
      <c r="L50" s="5">
        <f t="shared" si="10"/>
        <v>32410.45791200822</v>
      </c>
    </row>
    <row r="51" spans="1:12" x14ac:dyDescent="0.25">
      <c r="A51" s="1">
        <f t="shared" si="3"/>
        <v>45884</v>
      </c>
      <c r="B51" s="4">
        <f t="shared" si="4"/>
        <v>15</v>
      </c>
      <c r="C51" s="4">
        <f t="shared" si="0"/>
        <v>8</v>
      </c>
      <c r="D51" s="4">
        <f t="shared" si="1"/>
        <v>2025</v>
      </c>
      <c r="E51" s="2">
        <v>0</v>
      </c>
      <c r="F51" s="5">
        <f t="shared" si="5"/>
        <v>31629.635994199994</v>
      </c>
      <c r="G51" s="5">
        <f t="shared" si="6"/>
        <v>31629.635994199994</v>
      </c>
      <c r="H51" s="5">
        <f t="shared" si="7"/>
        <v>4.0216712151603318</v>
      </c>
      <c r="I51" s="5">
        <f t="shared" si="8"/>
        <v>31633.657665415154</v>
      </c>
      <c r="J51" s="5">
        <f t="shared" si="9"/>
        <v>32410.45791200822</v>
      </c>
      <c r="K51" s="5">
        <f t="shared" si="2"/>
        <v>45.293397277990351</v>
      </c>
      <c r="L51" s="5">
        <f t="shared" si="10"/>
        <v>32365.16451473023</v>
      </c>
    </row>
    <row r="52" spans="1:12" x14ac:dyDescent="0.25">
      <c r="A52" s="1">
        <f t="shared" si="3"/>
        <v>45885</v>
      </c>
      <c r="B52" s="4">
        <f t="shared" si="4"/>
        <v>16</v>
      </c>
      <c r="C52" s="4">
        <f t="shared" si="0"/>
        <v>8</v>
      </c>
      <c r="D52" s="4">
        <f t="shared" si="1"/>
        <v>2025</v>
      </c>
      <c r="E52" s="2">
        <v>0</v>
      </c>
      <c r="F52" s="5">
        <f t="shared" si="5"/>
        <v>31633.657665415154</v>
      </c>
      <c r="G52" s="5">
        <f t="shared" si="6"/>
        <v>31633.657665415154</v>
      </c>
      <c r="H52" s="5">
        <f t="shared" si="7"/>
        <v>4.0221825659506409</v>
      </c>
      <c r="I52" s="5">
        <f t="shared" si="8"/>
        <v>31637.679847981104</v>
      </c>
      <c r="J52" s="5">
        <f t="shared" si="9"/>
        <v>32365.16451473023</v>
      </c>
      <c r="K52" s="5">
        <f t="shared" si="2"/>
        <v>45.292885927200039</v>
      </c>
      <c r="L52" s="5">
        <f t="shared" si="10"/>
        <v>32319.87162880303</v>
      </c>
    </row>
    <row r="53" spans="1:12" x14ac:dyDescent="0.25">
      <c r="A53" s="1">
        <f t="shared" si="3"/>
        <v>45886</v>
      </c>
      <c r="B53" s="4">
        <f t="shared" si="4"/>
        <v>17</v>
      </c>
      <c r="C53" s="4">
        <f t="shared" si="0"/>
        <v>8</v>
      </c>
      <c r="D53" s="4">
        <f t="shared" si="1"/>
        <v>2025</v>
      </c>
      <c r="E53" s="2">
        <v>0</v>
      </c>
      <c r="F53" s="5">
        <f t="shared" si="5"/>
        <v>31637.679847981104</v>
      </c>
      <c r="G53" s="5">
        <f t="shared" si="6"/>
        <v>31637.679847981104</v>
      </c>
      <c r="H53" s="5">
        <f t="shared" si="7"/>
        <v>4.0226939817586063</v>
      </c>
      <c r="I53" s="5">
        <f t="shared" si="8"/>
        <v>31641.702541962863</v>
      </c>
      <c r="J53" s="5">
        <f t="shared" si="9"/>
        <v>32319.87162880303</v>
      </c>
      <c r="K53" s="5">
        <f t="shared" si="2"/>
        <v>45.292374511392076</v>
      </c>
      <c r="L53" s="5">
        <f t="shared" si="10"/>
        <v>32274.579254291639</v>
      </c>
    </row>
    <row r="54" spans="1:12" x14ac:dyDescent="0.25">
      <c r="A54" s="1">
        <f t="shared" si="3"/>
        <v>45887</v>
      </c>
      <c r="B54" s="4">
        <f t="shared" si="4"/>
        <v>18</v>
      </c>
      <c r="C54" s="4">
        <f t="shared" si="0"/>
        <v>8</v>
      </c>
      <c r="D54" s="4">
        <f t="shared" si="1"/>
        <v>2025</v>
      </c>
      <c r="E54" s="2">
        <v>0</v>
      </c>
      <c r="F54" s="5">
        <f t="shared" si="5"/>
        <v>31641.702541962863</v>
      </c>
      <c r="G54" s="5">
        <f t="shared" si="6"/>
        <v>31641.702541962863</v>
      </c>
      <c r="H54" s="5">
        <f t="shared" si="7"/>
        <v>4.0232054625924922</v>
      </c>
      <c r="I54" s="5">
        <f t="shared" si="8"/>
        <v>31645.725747425455</v>
      </c>
      <c r="J54" s="5">
        <f t="shared" si="9"/>
        <v>32274.579254291639</v>
      </c>
      <c r="K54" s="5">
        <f t="shared" si="2"/>
        <v>45.29186303055819</v>
      </c>
      <c r="L54" s="5">
        <f t="shared" si="10"/>
        <v>32229.287391261081</v>
      </c>
    </row>
    <row r="55" spans="1:12" x14ac:dyDescent="0.25">
      <c r="A55" s="1">
        <f t="shared" si="3"/>
        <v>45888</v>
      </c>
      <c r="B55" s="4">
        <f t="shared" si="4"/>
        <v>19</v>
      </c>
      <c r="C55" s="4">
        <f t="shared" si="0"/>
        <v>8</v>
      </c>
      <c r="D55" s="4">
        <f t="shared" si="1"/>
        <v>2025</v>
      </c>
      <c r="E55" s="2">
        <v>0</v>
      </c>
      <c r="F55" s="5">
        <f t="shared" si="5"/>
        <v>31645.725747425455</v>
      </c>
      <c r="G55" s="5">
        <f t="shared" si="6"/>
        <v>31645.725747425455</v>
      </c>
      <c r="H55" s="5">
        <f t="shared" si="7"/>
        <v>4.0237170084605687</v>
      </c>
      <c r="I55" s="5">
        <f t="shared" si="8"/>
        <v>31649.749464433917</v>
      </c>
      <c r="J55" s="5">
        <f t="shared" si="9"/>
        <v>32229.287391261081</v>
      </c>
      <c r="K55" s="5">
        <f t="shared" si="2"/>
        <v>45.291351484690111</v>
      </c>
      <c r="L55" s="5">
        <f t="shared" si="10"/>
        <v>32183.99603977639</v>
      </c>
    </row>
    <row r="56" spans="1:12" x14ac:dyDescent="0.25">
      <c r="A56" s="1">
        <f t="shared" si="3"/>
        <v>45889</v>
      </c>
      <c r="B56" s="4">
        <f t="shared" si="4"/>
        <v>20</v>
      </c>
      <c r="C56" s="4">
        <f t="shared" si="0"/>
        <v>8</v>
      </c>
      <c r="D56" s="4">
        <f t="shared" si="1"/>
        <v>2025</v>
      </c>
      <c r="E56" s="2">
        <v>0</v>
      </c>
      <c r="F56" s="5">
        <f t="shared" si="5"/>
        <v>31649.749464433917</v>
      </c>
      <c r="G56" s="5">
        <f t="shared" si="6"/>
        <v>31649.749464433917</v>
      </c>
      <c r="H56" s="5">
        <f t="shared" si="7"/>
        <v>4.0242286193711037</v>
      </c>
      <c r="I56" s="5">
        <f t="shared" si="8"/>
        <v>31653.773693053288</v>
      </c>
      <c r="J56" s="5">
        <f t="shared" si="9"/>
        <v>32183.99603977639</v>
      </c>
      <c r="K56" s="5">
        <f t="shared" si="2"/>
        <v>45.290839873779582</v>
      </c>
      <c r="L56" s="5">
        <f t="shared" si="10"/>
        <v>32138.705199902612</v>
      </c>
    </row>
    <row r="57" spans="1:12" x14ac:dyDescent="0.25">
      <c r="A57" s="1">
        <f t="shared" si="3"/>
        <v>45890</v>
      </c>
      <c r="B57" s="4">
        <f t="shared" si="4"/>
        <v>21</v>
      </c>
      <c r="C57" s="4">
        <f t="shared" si="0"/>
        <v>8</v>
      </c>
      <c r="D57" s="4">
        <f t="shared" si="1"/>
        <v>2025</v>
      </c>
      <c r="E57" s="2">
        <v>0</v>
      </c>
      <c r="F57" s="5">
        <f t="shared" si="5"/>
        <v>31653.773693053288</v>
      </c>
      <c r="G57" s="5">
        <f t="shared" si="6"/>
        <v>31653.773693053288</v>
      </c>
      <c r="H57" s="5">
        <f t="shared" si="7"/>
        <v>4.024740295332367</v>
      </c>
      <c r="I57" s="5">
        <f t="shared" si="8"/>
        <v>31657.79843334862</v>
      </c>
      <c r="J57" s="5">
        <f t="shared" si="9"/>
        <v>32138.705199902612</v>
      </c>
      <c r="K57" s="5">
        <f t="shared" si="2"/>
        <v>45.290328197818319</v>
      </c>
      <c r="L57" s="5">
        <f t="shared" si="10"/>
        <v>32093.414871704794</v>
      </c>
    </row>
    <row r="58" spans="1:12" x14ac:dyDescent="0.25">
      <c r="A58" s="1">
        <f t="shared" si="3"/>
        <v>45891</v>
      </c>
      <c r="B58" s="4">
        <f t="shared" si="4"/>
        <v>22</v>
      </c>
      <c r="C58" s="4">
        <f t="shared" si="0"/>
        <v>8</v>
      </c>
      <c r="D58" s="4">
        <f t="shared" si="1"/>
        <v>2025</v>
      </c>
      <c r="E58" s="2">
        <v>0</v>
      </c>
      <c r="F58" s="5">
        <f t="shared" si="5"/>
        <v>31657.79843334862</v>
      </c>
      <c r="G58" s="5">
        <f t="shared" si="6"/>
        <v>31657.79843334862</v>
      </c>
      <c r="H58" s="5">
        <f t="shared" si="7"/>
        <v>4.0252520363526303</v>
      </c>
      <c r="I58" s="5">
        <f t="shared" si="8"/>
        <v>31661.823685384974</v>
      </c>
      <c r="J58" s="5">
        <f t="shared" si="9"/>
        <v>32093.414871704794</v>
      </c>
      <c r="K58" s="5">
        <f t="shared" si="2"/>
        <v>45.28981645679805</v>
      </c>
      <c r="L58" s="5">
        <f t="shared" si="10"/>
        <v>32048.125055247994</v>
      </c>
    </row>
    <row r="59" spans="1:12" x14ac:dyDescent="0.25">
      <c r="A59" s="1">
        <f t="shared" si="3"/>
        <v>45892</v>
      </c>
      <c r="B59" s="4">
        <f t="shared" si="4"/>
        <v>23</v>
      </c>
      <c r="C59" s="4">
        <f t="shared" si="0"/>
        <v>8</v>
      </c>
      <c r="D59" s="4">
        <f t="shared" si="1"/>
        <v>2025</v>
      </c>
      <c r="E59" s="2">
        <v>0</v>
      </c>
      <c r="F59" s="5">
        <f t="shared" si="5"/>
        <v>31661.823685384974</v>
      </c>
      <c r="G59" s="5">
        <f t="shared" si="6"/>
        <v>31661.823685384974</v>
      </c>
      <c r="H59" s="5">
        <f t="shared" si="7"/>
        <v>4.0257638424401661</v>
      </c>
      <c r="I59" s="5">
        <f t="shared" si="8"/>
        <v>31665.849449227415</v>
      </c>
      <c r="J59" s="5">
        <f t="shared" si="9"/>
        <v>32048.125055247994</v>
      </c>
      <c r="K59" s="5">
        <f t="shared" si="2"/>
        <v>45.28930465071052</v>
      </c>
      <c r="L59" s="5">
        <f t="shared" si="10"/>
        <v>32002.835750597285</v>
      </c>
    </row>
    <row r="60" spans="1:12" x14ac:dyDescent="0.25">
      <c r="A60" s="1">
        <f t="shared" si="3"/>
        <v>45893</v>
      </c>
      <c r="B60" s="4">
        <f t="shared" si="4"/>
        <v>24</v>
      </c>
      <c r="C60" s="4">
        <f t="shared" si="0"/>
        <v>8</v>
      </c>
      <c r="D60" s="4">
        <f t="shared" si="1"/>
        <v>2025</v>
      </c>
      <c r="E60" s="2">
        <v>0</v>
      </c>
      <c r="F60" s="5">
        <f t="shared" si="5"/>
        <v>31665.849449227415</v>
      </c>
      <c r="G60" s="5">
        <f t="shared" si="6"/>
        <v>31665.849449227415</v>
      </c>
      <c r="H60" s="5">
        <f t="shared" si="7"/>
        <v>4.0262757136032468</v>
      </c>
      <c r="I60" s="5">
        <f t="shared" si="8"/>
        <v>31669.875724941019</v>
      </c>
      <c r="J60" s="5">
        <f t="shared" si="9"/>
        <v>32002.835750597285</v>
      </c>
      <c r="K60" s="5">
        <f t="shared" si="2"/>
        <v>45.288792779547435</v>
      </c>
      <c r="L60" s="5">
        <f t="shared" si="10"/>
        <v>31957.546957817736</v>
      </c>
    </row>
    <row r="61" spans="1:12" x14ac:dyDescent="0.25">
      <c r="A61" s="1">
        <f t="shared" si="3"/>
        <v>45894</v>
      </c>
      <c r="B61" s="4">
        <f t="shared" si="4"/>
        <v>25</v>
      </c>
      <c r="C61" s="4">
        <f t="shared" si="0"/>
        <v>8</v>
      </c>
      <c r="D61" s="4">
        <f t="shared" si="1"/>
        <v>2025</v>
      </c>
      <c r="E61" s="2">
        <v>0</v>
      </c>
      <c r="F61" s="5">
        <f t="shared" si="5"/>
        <v>31669.875724941019</v>
      </c>
      <c r="G61" s="5">
        <f t="shared" si="6"/>
        <v>31669.875724941019</v>
      </c>
      <c r="H61" s="5">
        <f t="shared" si="7"/>
        <v>4.0267876498501476</v>
      </c>
      <c r="I61" s="5">
        <f t="shared" si="8"/>
        <v>31673.90251259087</v>
      </c>
      <c r="J61" s="5">
        <f t="shared" si="9"/>
        <v>31957.546957817736</v>
      </c>
      <c r="K61" s="5">
        <f t="shared" si="2"/>
        <v>45.288280843300534</v>
      </c>
      <c r="L61" s="5">
        <f t="shared" si="10"/>
        <v>31912.258676974434</v>
      </c>
    </row>
    <row r="62" spans="1:12" x14ac:dyDescent="0.25">
      <c r="A62" s="1">
        <f t="shared" si="3"/>
        <v>45895</v>
      </c>
      <c r="B62" s="4">
        <f t="shared" si="4"/>
        <v>26</v>
      </c>
      <c r="C62" s="4">
        <f t="shared" si="0"/>
        <v>8</v>
      </c>
      <c r="D62" s="4">
        <f t="shared" si="1"/>
        <v>2025</v>
      </c>
      <c r="E62" s="2">
        <v>0</v>
      </c>
      <c r="F62" s="5">
        <f t="shared" si="5"/>
        <v>31673.90251259087</v>
      </c>
      <c r="G62" s="5">
        <f t="shared" si="6"/>
        <v>31673.90251259087</v>
      </c>
      <c r="H62" s="5">
        <f t="shared" si="7"/>
        <v>4.0272996511891428</v>
      </c>
      <c r="I62" s="5">
        <f t="shared" si="8"/>
        <v>31677.929812242059</v>
      </c>
      <c r="J62" s="5">
        <f t="shared" si="9"/>
        <v>31912.258676974434</v>
      </c>
      <c r="K62" s="5">
        <f t="shared" si="2"/>
        <v>45.287768841961537</v>
      </c>
      <c r="L62" s="5">
        <f t="shared" si="10"/>
        <v>31866.970908132473</v>
      </c>
    </row>
    <row r="63" spans="1:12" x14ac:dyDescent="0.25">
      <c r="A63" s="1">
        <f t="shared" si="3"/>
        <v>45896</v>
      </c>
      <c r="B63" s="4">
        <f t="shared" si="4"/>
        <v>27</v>
      </c>
      <c r="C63" s="4">
        <f t="shared" si="0"/>
        <v>8</v>
      </c>
      <c r="D63" s="4">
        <f t="shared" si="1"/>
        <v>2025</v>
      </c>
      <c r="E63" s="2">
        <v>0</v>
      </c>
      <c r="F63" s="5">
        <f t="shared" si="5"/>
        <v>31677.929812242059</v>
      </c>
      <c r="G63" s="5">
        <f t="shared" si="6"/>
        <v>31677.929812242059</v>
      </c>
      <c r="H63" s="5">
        <f t="shared" si="7"/>
        <v>4.0278117176285093</v>
      </c>
      <c r="I63" s="5">
        <f t="shared" si="8"/>
        <v>31681.957623959686</v>
      </c>
      <c r="J63" s="5">
        <f t="shared" si="9"/>
        <v>31866.970908132473</v>
      </c>
      <c r="K63" s="5">
        <f t="shared" si="2"/>
        <v>45.287256775522174</v>
      </c>
      <c r="L63" s="5">
        <f t="shared" si="10"/>
        <v>31821.683651356951</v>
      </c>
    </row>
    <row r="64" spans="1:12" x14ac:dyDescent="0.25">
      <c r="A64" s="1">
        <f t="shared" si="3"/>
        <v>45897</v>
      </c>
      <c r="B64" s="4">
        <f t="shared" si="4"/>
        <v>28</v>
      </c>
      <c r="C64" s="4">
        <f t="shared" si="0"/>
        <v>8</v>
      </c>
      <c r="D64" s="4">
        <f t="shared" si="1"/>
        <v>2025</v>
      </c>
      <c r="E64" s="2">
        <v>0</v>
      </c>
      <c r="F64" s="5">
        <f t="shared" si="5"/>
        <v>31681.957623959686</v>
      </c>
      <c r="G64" s="5">
        <f t="shared" si="6"/>
        <v>31681.957623959686</v>
      </c>
      <c r="H64" s="5">
        <f t="shared" si="7"/>
        <v>4.028323849176525</v>
      </c>
      <c r="I64" s="5">
        <f t="shared" si="8"/>
        <v>31685.985947808862</v>
      </c>
      <c r="J64" s="5">
        <f t="shared" si="9"/>
        <v>31821.683651356951</v>
      </c>
      <c r="K64" s="5">
        <f t="shared" si="2"/>
        <v>45.28674464397416</v>
      </c>
      <c r="L64" s="5">
        <f t="shared" si="10"/>
        <v>31776.396906712976</v>
      </c>
    </row>
    <row r="65" spans="1:12" x14ac:dyDescent="0.25">
      <c r="A65" s="1">
        <f t="shared" si="3"/>
        <v>45898</v>
      </c>
      <c r="B65" s="4">
        <f t="shared" si="4"/>
        <v>29</v>
      </c>
      <c r="C65" s="4">
        <f t="shared" si="0"/>
        <v>8</v>
      </c>
      <c r="D65" s="4">
        <f t="shared" si="1"/>
        <v>2025</v>
      </c>
      <c r="E65" s="2">
        <v>0</v>
      </c>
      <c r="F65" s="5">
        <f t="shared" si="5"/>
        <v>31685.985947808862</v>
      </c>
      <c r="G65" s="5">
        <f t="shared" si="6"/>
        <v>31685.985947808862</v>
      </c>
      <c r="H65" s="5">
        <f t="shared" si="7"/>
        <v>4.0288360458414676</v>
      </c>
      <c r="I65" s="5">
        <f t="shared" si="8"/>
        <v>31690.014783854702</v>
      </c>
      <c r="J65" s="5">
        <f t="shared" si="9"/>
        <v>31776.396906712976</v>
      </c>
      <c r="K65" s="5">
        <f t="shared" si="2"/>
        <v>45.286232447309217</v>
      </c>
      <c r="L65" s="5">
        <f t="shared" si="10"/>
        <v>31731.110674265667</v>
      </c>
    </row>
    <row r="66" spans="1:12" x14ac:dyDescent="0.25">
      <c r="A66" s="1">
        <f t="shared" si="3"/>
        <v>45899</v>
      </c>
      <c r="B66" s="4">
        <f t="shared" si="4"/>
        <v>30</v>
      </c>
      <c r="C66" s="4">
        <f t="shared" si="0"/>
        <v>8</v>
      </c>
      <c r="D66" s="4">
        <f t="shared" si="1"/>
        <v>2025</v>
      </c>
      <c r="E66" s="2">
        <v>0</v>
      </c>
      <c r="F66" s="5">
        <f t="shared" si="5"/>
        <v>31690.014783854702</v>
      </c>
      <c r="G66" s="5">
        <f t="shared" si="6"/>
        <v>31690.014783854702</v>
      </c>
      <c r="H66" s="5">
        <f t="shared" si="7"/>
        <v>4.0293483076316168</v>
      </c>
      <c r="I66" s="5">
        <f t="shared" si="8"/>
        <v>31694.044132162333</v>
      </c>
      <c r="J66" s="5">
        <f t="shared" si="9"/>
        <v>31731.110674265667</v>
      </c>
      <c r="K66" s="5">
        <f t="shared" si="2"/>
        <v>45.285720185519068</v>
      </c>
      <c r="L66" s="5">
        <f t="shared" si="10"/>
        <v>31685.824954080148</v>
      </c>
    </row>
    <row r="67" spans="1:12" x14ac:dyDescent="0.25">
      <c r="A67" s="1">
        <f t="shared" si="3"/>
        <v>45900</v>
      </c>
      <c r="B67" s="4">
        <f t="shared" si="4"/>
        <v>31</v>
      </c>
      <c r="C67" s="4">
        <f t="shared" si="0"/>
        <v>8</v>
      </c>
      <c r="D67" s="4">
        <f t="shared" si="1"/>
        <v>2025</v>
      </c>
      <c r="E67" s="2">
        <v>0</v>
      </c>
      <c r="F67" s="5">
        <f t="shared" si="5"/>
        <v>31694.044132162333</v>
      </c>
      <c r="G67" s="5">
        <f t="shared" si="6"/>
        <v>31694.044132162333</v>
      </c>
      <c r="H67" s="5">
        <f t="shared" si="7"/>
        <v>4.029860634555253</v>
      </c>
      <c r="I67" s="5">
        <f t="shared" si="8"/>
        <v>31698.07399279689</v>
      </c>
      <c r="J67" s="5">
        <f t="shared" si="9"/>
        <v>31685.824954080148</v>
      </c>
      <c r="K67" s="5">
        <f t="shared" si="2"/>
        <v>45.285207858595427</v>
      </c>
      <c r="L67" s="5">
        <f t="shared" si="10"/>
        <v>31640.539746221551</v>
      </c>
    </row>
    <row r="68" spans="1:12" x14ac:dyDescent="0.25">
      <c r="A68" s="1">
        <f t="shared" si="3"/>
        <v>45901</v>
      </c>
      <c r="B68" s="4">
        <f t="shared" si="4"/>
        <v>1</v>
      </c>
      <c r="C68" s="4">
        <f t="shared" si="0"/>
        <v>9</v>
      </c>
      <c r="D68" s="4">
        <f t="shared" si="1"/>
        <v>2025</v>
      </c>
      <c r="E68" s="2">
        <v>1500</v>
      </c>
      <c r="F68" s="5">
        <f t="shared" si="5"/>
        <v>31698.07399279689</v>
      </c>
      <c r="G68" s="5">
        <f t="shared" si="6"/>
        <v>30198.07399279689</v>
      </c>
      <c r="H68" s="5">
        <f t="shared" si="7"/>
        <v>3.8396497813753867</v>
      </c>
      <c r="I68" s="5">
        <f t="shared" si="8"/>
        <v>30201.913642578264</v>
      </c>
      <c r="J68" s="5">
        <f t="shared" si="9"/>
        <v>31640.539746221551</v>
      </c>
      <c r="K68" s="5">
        <f t="shared" si="2"/>
        <v>45.475418711775298</v>
      </c>
      <c r="L68" s="5">
        <f t="shared" si="10"/>
        <v>31595.064327509775</v>
      </c>
    </row>
    <row r="69" spans="1:12" x14ac:dyDescent="0.25">
      <c r="A69" s="1">
        <f t="shared" si="3"/>
        <v>45902</v>
      </c>
      <c r="B69" s="4">
        <f t="shared" si="4"/>
        <v>2</v>
      </c>
      <c r="C69" s="4">
        <f t="shared" si="0"/>
        <v>9</v>
      </c>
      <c r="D69" s="4">
        <f t="shared" si="1"/>
        <v>2025</v>
      </c>
      <c r="E69" s="2">
        <v>0</v>
      </c>
      <c r="F69" s="5">
        <f t="shared" si="5"/>
        <v>30201.913642578264</v>
      </c>
      <c r="G69" s="5">
        <f t="shared" si="6"/>
        <v>30201.913642578264</v>
      </c>
      <c r="H69" s="5">
        <f t="shared" si="7"/>
        <v>3.8401379883533262</v>
      </c>
      <c r="I69" s="5">
        <f t="shared" si="8"/>
        <v>30205.753780566618</v>
      </c>
      <c r="J69" s="5">
        <f t="shared" si="9"/>
        <v>31595.064327509775</v>
      </c>
      <c r="K69" s="5">
        <f t="shared" si="2"/>
        <v>45.474930504797356</v>
      </c>
      <c r="L69" s="5">
        <f t="shared" si="10"/>
        <v>31549.589397004976</v>
      </c>
    </row>
    <row r="70" spans="1:12" x14ac:dyDescent="0.25">
      <c r="A70" s="1">
        <f t="shared" si="3"/>
        <v>45903</v>
      </c>
      <c r="B70" s="4">
        <f t="shared" si="4"/>
        <v>3</v>
      </c>
      <c r="C70" s="4">
        <f t="shared" si="0"/>
        <v>9</v>
      </c>
      <c r="D70" s="4">
        <f t="shared" si="1"/>
        <v>2025</v>
      </c>
      <c r="E70" s="2">
        <v>0</v>
      </c>
      <c r="F70" s="5">
        <f t="shared" si="5"/>
        <v>30205.753780566618</v>
      </c>
      <c r="G70" s="5">
        <f t="shared" si="6"/>
        <v>30205.753780566618</v>
      </c>
      <c r="H70" s="5">
        <f t="shared" si="7"/>
        <v>3.8406262574062118</v>
      </c>
      <c r="I70" s="5">
        <f t="shared" si="8"/>
        <v>30209.594406824024</v>
      </c>
      <c r="J70" s="5">
        <f t="shared" si="9"/>
        <v>31549.589397004976</v>
      </c>
      <c r="K70" s="5">
        <f t="shared" si="2"/>
        <v>45.474442235744469</v>
      </c>
      <c r="L70" s="5">
        <f t="shared" si="10"/>
        <v>31504.114954769233</v>
      </c>
    </row>
    <row r="71" spans="1:12" x14ac:dyDescent="0.25">
      <c r="A71" s="1">
        <f t="shared" si="3"/>
        <v>45904</v>
      </c>
      <c r="B71" s="4">
        <f t="shared" si="4"/>
        <v>4</v>
      </c>
      <c r="C71" s="4">
        <f t="shared" ref="C71:C134" si="11">MONTH(A71)</f>
        <v>9</v>
      </c>
      <c r="D71" s="4">
        <f t="shared" ref="D71:D134" si="12">YEAR(A71)</f>
        <v>2025</v>
      </c>
      <c r="E71" s="2">
        <v>0</v>
      </c>
      <c r="F71" s="5">
        <f t="shared" si="5"/>
        <v>30209.594406824024</v>
      </c>
      <c r="G71" s="5">
        <f t="shared" si="6"/>
        <v>30209.594406824024</v>
      </c>
      <c r="H71" s="5">
        <f t="shared" si="7"/>
        <v>3.8411145885419362</v>
      </c>
      <c r="I71" s="5">
        <f t="shared" si="8"/>
        <v>30213.435521412564</v>
      </c>
      <c r="J71" s="5">
        <f t="shared" si="9"/>
        <v>31504.114954769233</v>
      </c>
      <c r="K71" s="5">
        <f t="shared" ref="K71:K134" si="13">$K$2-H71</f>
        <v>45.473953904608749</v>
      </c>
      <c r="L71" s="5">
        <f t="shared" si="10"/>
        <v>31458.641000864623</v>
      </c>
    </row>
    <row r="72" spans="1:12" x14ac:dyDescent="0.25">
      <c r="A72" s="1">
        <f t="shared" ref="A72:A135" si="14">A71+1</f>
        <v>45905</v>
      </c>
      <c r="B72" s="4">
        <f t="shared" ref="B72:B135" si="15">DAY(A72)</f>
        <v>5</v>
      </c>
      <c r="C72" s="4">
        <f t="shared" si="11"/>
        <v>9</v>
      </c>
      <c r="D72" s="4">
        <f t="shared" si="12"/>
        <v>2025</v>
      </c>
      <c r="E72" s="2">
        <v>0</v>
      </c>
      <c r="F72" s="5">
        <f t="shared" ref="F72:F135" si="16">I71</f>
        <v>30213.435521412564</v>
      </c>
      <c r="G72" s="5">
        <f t="shared" ref="G72:G135" si="17">F72-E72</f>
        <v>30213.435521412564</v>
      </c>
      <c r="H72" s="5">
        <f t="shared" ref="H72:H135" si="18">G72*$B$2</f>
        <v>3.8416029817683932</v>
      </c>
      <c r="I72" s="5">
        <f t="shared" ref="I72:I135" si="19">G72+H72</f>
        <v>30217.277124394332</v>
      </c>
      <c r="J72" s="5">
        <f t="shared" ref="J72:J135" si="20">L71</f>
        <v>31458.641000864623</v>
      </c>
      <c r="K72" s="5">
        <f t="shared" si="13"/>
        <v>45.473465511382287</v>
      </c>
      <c r="L72" s="5">
        <f t="shared" ref="L72:L135" si="21">J72-K72</f>
        <v>31413.167535353241</v>
      </c>
    </row>
    <row r="73" spans="1:12" x14ac:dyDescent="0.25">
      <c r="A73" s="1">
        <f t="shared" si="14"/>
        <v>45906</v>
      </c>
      <c r="B73" s="4">
        <f t="shared" si="15"/>
        <v>6</v>
      </c>
      <c r="C73" s="4">
        <f t="shared" si="11"/>
        <v>9</v>
      </c>
      <c r="D73" s="4">
        <f t="shared" si="12"/>
        <v>2025</v>
      </c>
      <c r="E73" s="2">
        <v>0</v>
      </c>
      <c r="F73" s="5">
        <f t="shared" si="16"/>
        <v>30217.277124394332</v>
      </c>
      <c r="G73" s="5">
        <f t="shared" si="17"/>
        <v>30217.277124394332</v>
      </c>
      <c r="H73" s="5">
        <f t="shared" si="18"/>
        <v>3.8420914370934773</v>
      </c>
      <c r="I73" s="5">
        <f t="shared" si="19"/>
        <v>30221.119215831426</v>
      </c>
      <c r="J73" s="5">
        <f t="shared" si="20"/>
        <v>31413.167535353241</v>
      </c>
      <c r="K73" s="5">
        <f t="shared" si="13"/>
        <v>45.472977056057204</v>
      </c>
      <c r="L73" s="5">
        <f t="shared" si="21"/>
        <v>31367.694558297182</v>
      </c>
    </row>
    <row r="74" spans="1:12" x14ac:dyDescent="0.25">
      <c r="A74" s="1">
        <f t="shared" si="14"/>
        <v>45907</v>
      </c>
      <c r="B74" s="4">
        <f t="shared" si="15"/>
        <v>7</v>
      </c>
      <c r="C74" s="4">
        <f t="shared" si="11"/>
        <v>9</v>
      </c>
      <c r="D74" s="4">
        <f t="shared" si="12"/>
        <v>2025</v>
      </c>
      <c r="E74" s="2">
        <v>0</v>
      </c>
      <c r="F74" s="5">
        <f t="shared" si="16"/>
        <v>30221.119215831426</v>
      </c>
      <c r="G74" s="5">
        <f t="shared" si="17"/>
        <v>30221.119215831426</v>
      </c>
      <c r="H74" s="5">
        <f t="shared" si="18"/>
        <v>3.8425799545250854</v>
      </c>
      <c r="I74" s="5">
        <f t="shared" si="19"/>
        <v>30224.961795785952</v>
      </c>
      <c r="J74" s="5">
        <f t="shared" si="20"/>
        <v>31367.694558297182</v>
      </c>
      <c r="K74" s="5">
        <f t="shared" si="13"/>
        <v>45.472488538625598</v>
      </c>
      <c r="L74" s="5">
        <f t="shared" si="21"/>
        <v>31322.222069758558</v>
      </c>
    </row>
    <row r="75" spans="1:12" x14ac:dyDescent="0.25">
      <c r="A75" s="1">
        <f t="shared" si="14"/>
        <v>45908</v>
      </c>
      <c r="B75" s="4">
        <f t="shared" si="15"/>
        <v>8</v>
      </c>
      <c r="C75" s="4">
        <f t="shared" si="11"/>
        <v>9</v>
      </c>
      <c r="D75" s="4">
        <f t="shared" si="12"/>
        <v>2025</v>
      </c>
      <c r="E75" s="2">
        <v>0</v>
      </c>
      <c r="F75" s="5">
        <f t="shared" si="16"/>
        <v>30224.961795785952</v>
      </c>
      <c r="G75" s="5">
        <f t="shared" si="17"/>
        <v>30224.961795785952</v>
      </c>
      <c r="H75" s="5">
        <f t="shared" si="18"/>
        <v>3.8430685340711133</v>
      </c>
      <c r="I75" s="5">
        <f t="shared" si="19"/>
        <v>30228.804864320024</v>
      </c>
      <c r="J75" s="5">
        <f t="shared" si="20"/>
        <v>31322.222069758558</v>
      </c>
      <c r="K75" s="5">
        <f t="shared" si="13"/>
        <v>45.471999959079568</v>
      </c>
      <c r="L75" s="5">
        <f t="shared" si="21"/>
        <v>31276.75006979948</v>
      </c>
    </row>
    <row r="76" spans="1:12" x14ac:dyDescent="0.25">
      <c r="A76" s="1">
        <f t="shared" si="14"/>
        <v>45909</v>
      </c>
      <c r="B76" s="4">
        <f t="shared" si="15"/>
        <v>9</v>
      </c>
      <c r="C76" s="4">
        <f t="shared" si="11"/>
        <v>9</v>
      </c>
      <c r="D76" s="4">
        <f t="shared" si="12"/>
        <v>2025</v>
      </c>
      <c r="E76" s="2">
        <v>0</v>
      </c>
      <c r="F76" s="5">
        <f t="shared" si="16"/>
        <v>30228.804864320024</v>
      </c>
      <c r="G76" s="5">
        <f t="shared" si="17"/>
        <v>30228.804864320024</v>
      </c>
      <c r="H76" s="5">
        <f t="shared" si="18"/>
        <v>3.8435571757394587</v>
      </c>
      <c r="I76" s="5">
        <f t="shared" si="19"/>
        <v>30232.648421495764</v>
      </c>
      <c r="J76" s="5">
        <f t="shared" si="20"/>
        <v>31276.75006979948</v>
      </c>
      <c r="K76" s="5">
        <f t="shared" si="13"/>
        <v>45.471511317411228</v>
      </c>
      <c r="L76" s="5">
        <f t="shared" si="21"/>
        <v>31231.27855848207</v>
      </c>
    </row>
    <row r="77" spans="1:12" x14ac:dyDescent="0.25">
      <c r="A77" s="1">
        <f t="shared" si="14"/>
        <v>45910</v>
      </c>
      <c r="B77" s="4">
        <f t="shared" si="15"/>
        <v>10</v>
      </c>
      <c r="C77" s="4">
        <f t="shared" si="11"/>
        <v>9</v>
      </c>
      <c r="D77" s="4">
        <f t="shared" si="12"/>
        <v>2025</v>
      </c>
      <c r="E77" s="2">
        <v>0</v>
      </c>
      <c r="F77" s="5">
        <f t="shared" si="16"/>
        <v>30232.648421495764</v>
      </c>
      <c r="G77" s="5">
        <f t="shared" si="17"/>
        <v>30232.648421495764</v>
      </c>
      <c r="H77" s="5">
        <f t="shared" si="18"/>
        <v>3.8440458795380206</v>
      </c>
      <c r="I77" s="5">
        <f t="shared" si="19"/>
        <v>30236.492467375301</v>
      </c>
      <c r="J77" s="5">
        <f t="shared" si="20"/>
        <v>31231.27855848207</v>
      </c>
      <c r="K77" s="5">
        <f t="shared" si="13"/>
        <v>45.471022613612661</v>
      </c>
      <c r="L77" s="5">
        <f t="shared" si="21"/>
        <v>31185.807535868458</v>
      </c>
    </row>
    <row r="78" spans="1:12" x14ac:dyDescent="0.25">
      <c r="A78" s="1">
        <f t="shared" si="14"/>
        <v>45911</v>
      </c>
      <c r="B78" s="4">
        <f t="shared" si="15"/>
        <v>11</v>
      </c>
      <c r="C78" s="4">
        <f t="shared" si="11"/>
        <v>9</v>
      </c>
      <c r="D78" s="4">
        <f t="shared" si="12"/>
        <v>2025</v>
      </c>
      <c r="E78" s="2">
        <v>0</v>
      </c>
      <c r="F78" s="5">
        <f t="shared" si="16"/>
        <v>30236.492467375301</v>
      </c>
      <c r="G78" s="5">
        <f t="shared" si="17"/>
        <v>30236.492467375301</v>
      </c>
      <c r="H78" s="5">
        <f t="shared" si="18"/>
        <v>3.8445346454746985</v>
      </c>
      <c r="I78" s="5">
        <f t="shared" si="19"/>
        <v>30240.337002020777</v>
      </c>
      <c r="J78" s="5">
        <f t="shared" si="20"/>
        <v>31185.807535868458</v>
      </c>
      <c r="K78" s="5">
        <f t="shared" si="13"/>
        <v>45.470533847675988</v>
      </c>
      <c r="L78" s="5">
        <f t="shared" si="21"/>
        <v>31140.337002020784</v>
      </c>
    </row>
    <row r="79" spans="1:12" x14ac:dyDescent="0.25">
      <c r="A79" s="1">
        <f t="shared" si="14"/>
        <v>45912</v>
      </c>
      <c r="B79" s="4">
        <f t="shared" si="15"/>
        <v>12</v>
      </c>
      <c r="C79" s="4">
        <f t="shared" si="11"/>
        <v>9</v>
      </c>
      <c r="D79" s="4">
        <f t="shared" si="12"/>
        <v>2025</v>
      </c>
      <c r="E79" s="2">
        <v>0</v>
      </c>
      <c r="F79" s="5">
        <f t="shared" si="16"/>
        <v>30240.337002020777</v>
      </c>
      <c r="G79" s="5">
        <f t="shared" si="17"/>
        <v>30240.337002020777</v>
      </c>
      <c r="H79" s="5">
        <f t="shared" si="18"/>
        <v>3.845023473557394</v>
      </c>
      <c r="I79" s="5">
        <f t="shared" si="19"/>
        <v>30244.182025494334</v>
      </c>
      <c r="J79" s="5">
        <f t="shared" si="20"/>
        <v>31140.337002020784</v>
      </c>
      <c r="K79" s="5">
        <f t="shared" si="13"/>
        <v>45.470045019593286</v>
      </c>
      <c r="L79" s="5">
        <f t="shared" si="21"/>
        <v>31094.866957001192</v>
      </c>
    </row>
    <row r="80" spans="1:12" x14ac:dyDescent="0.25">
      <c r="A80" s="1">
        <f t="shared" si="14"/>
        <v>45913</v>
      </c>
      <c r="B80" s="4">
        <f t="shared" si="15"/>
        <v>13</v>
      </c>
      <c r="C80" s="4">
        <f t="shared" si="11"/>
        <v>9</v>
      </c>
      <c r="D80" s="4">
        <f t="shared" si="12"/>
        <v>2025</v>
      </c>
      <c r="E80" s="2">
        <v>0</v>
      </c>
      <c r="F80" s="5">
        <f t="shared" si="16"/>
        <v>30244.182025494334</v>
      </c>
      <c r="G80" s="5">
        <f t="shared" si="17"/>
        <v>30244.182025494334</v>
      </c>
      <c r="H80" s="5">
        <f t="shared" si="18"/>
        <v>3.8455123637940081</v>
      </c>
      <c r="I80" s="5">
        <f t="shared" si="19"/>
        <v>30248.027537858128</v>
      </c>
      <c r="J80" s="5">
        <f t="shared" si="20"/>
        <v>31094.866957001192</v>
      </c>
      <c r="K80" s="5">
        <f t="shared" si="13"/>
        <v>45.469556129356675</v>
      </c>
      <c r="L80" s="5">
        <f t="shared" si="21"/>
        <v>31049.397400871836</v>
      </c>
    </row>
    <row r="81" spans="1:12" x14ac:dyDescent="0.25">
      <c r="A81" s="1">
        <f t="shared" si="14"/>
        <v>45914</v>
      </c>
      <c r="B81" s="4">
        <f t="shared" si="15"/>
        <v>14</v>
      </c>
      <c r="C81" s="4">
        <f t="shared" si="11"/>
        <v>9</v>
      </c>
      <c r="D81" s="4">
        <f t="shared" si="12"/>
        <v>2025</v>
      </c>
      <c r="E81" s="2">
        <v>0</v>
      </c>
      <c r="F81" s="5">
        <f t="shared" si="16"/>
        <v>30248.027537858128</v>
      </c>
      <c r="G81" s="5">
        <f t="shared" si="17"/>
        <v>30248.027537858128</v>
      </c>
      <c r="H81" s="5">
        <f t="shared" si="18"/>
        <v>3.8460013161924436</v>
      </c>
      <c r="I81" s="5">
        <f t="shared" si="19"/>
        <v>30251.873539174321</v>
      </c>
      <c r="J81" s="5">
        <f t="shared" si="20"/>
        <v>31049.397400871836</v>
      </c>
      <c r="K81" s="5">
        <f t="shared" si="13"/>
        <v>45.469067176958241</v>
      </c>
      <c r="L81" s="5">
        <f t="shared" si="21"/>
        <v>31003.928333694879</v>
      </c>
    </row>
    <row r="82" spans="1:12" x14ac:dyDescent="0.25">
      <c r="A82" s="1">
        <f t="shared" si="14"/>
        <v>45915</v>
      </c>
      <c r="B82" s="4">
        <f t="shared" si="15"/>
        <v>15</v>
      </c>
      <c r="C82" s="4">
        <f t="shared" si="11"/>
        <v>9</v>
      </c>
      <c r="D82" s="4">
        <f t="shared" si="12"/>
        <v>2025</v>
      </c>
      <c r="E82" s="2">
        <v>0</v>
      </c>
      <c r="F82" s="5">
        <f t="shared" si="16"/>
        <v>30251.873539174321</v>
      </c>
      <c r="G82" s="5">
        <f t="shared" si="17"/>
        <v>30251.873539174321</v>
      </c>
      <c r="H82" s="5">
        <f t="shared" si="18"/>
        <v>3.8464903307606049</v>
      </c>
      <c r="I82" s="5">
        <f t="shared" si="19"/>
        <v>30255.720029505082</v>
      </c>
      <c r="J82" s="5">
        <f t="shared" si="20"/>
        <v>31003.928333694879</v>
      </c>
      <c r="K82" s="5">
        <f t="shared" si="13"/>
        <v>45.468578162390081</v>
      </c>
      <c r="L82" s="5">
        <f t="shared" si="21"/>
        <v>30958.459755532491</v>
      </c>
    </row>
    <row r="83" spans="1:12" x14ac:dyDescent="0.25">
      <c r="A83" s="1">
        <f t="shared" si="14"/>
        <v>45916</v>
      </c>
      <c r="B83" s="4">
        <f t="shared" si="15"/>
        <v>16</v>
      </c>
      <c r="C83" s="4">
        <f t="shared" si="11"/>
        <v>9</v>
      </c>
      <c r="D83" s="4">
        <f t="shared" si="12"/>
        <v>2025</v>
      </c>
      <c r="E83" s="2">
        <v>0</v>
      </c>
      <c r="F83" s="5">
        <f t="shared" si="16"/>
        <v>30255.720029505082</v>
      </c>
      <c r="G83" s="5">
        <f t="shared" si="17"/>
        <v>30255.720029505082</v>
      </c>
      <c r="H83" s="5">
        <f t="shared" si="18"/>
        <v>3.8469794075063963</v>
      </c>
      <c r="I83" s="5">
        <f t="shared" si="19"/>
        <v>30259.567008912589</v>
      </c>
      <c r="J83" s="5">
        <f t="shared" si="20"/>
        <v>30958.459755532491</v>
      </c>
      <c r="K83" s="5">
        <f t="shared" si="13"/>
        <v>45.468089085644287</v>
      </c>
      <c r="L83" s="5">
        <f t="shared" si="21"/>
        <v>30912.991666446847</v>
      </c>
    </row>
    <row r="84" spans="1:12" x14ac:dyDescent="0.25">
      <c r="A84" s="1">
        <f t="shared" si="14"/>
        <v>45917</v>
      </c>
      <c r="B84" s="4">
        <f t="shared" si="15"/>
        <v>17</v>
      </c>
      <c r="C84" s="4">
        <f t="shared" si="11"/>
        <v>9</v>
      </c>
      <c r="D84" s="4">
        <f t="shared" si="12"/>
        <v>2025</v>
      </c>
      <c r="E84" s="2">
        <v>0</v>
      </c>
      <c r="F84" s="5">
        <f t="shared" si="16"/>
        <v>30259.567008912589</v>
      </c>
      <c r="G84" s="5">
        <f t="shared" si="17"/>
        <v>30259.567008912589</v>
      </c>
      <c r="H84" s="5">
        <f t="shared" si="18"/>
        <v>3.8474685464377241</v>
      </c>
      <c r="I84" s="5">
        <f t="shared" si="19"/>
        <v>30263.414477459028</v>
      </c>
      <c r="J84" s="5">
        <f t="shared" si="20"/>
        <v>30912.991666446847</v>
      </c>
      <c r="K84" s="5">
        <f t="shared" si="13"/>
        <v>45.467599946712959</v>
      </c>
      <c r="L84" s="5">
        <f t="shared" si="21"/>
        <v>30867.524066500133</v>
      </c>
    </row>
    <row r="85" spans="1:12" x14ac:dyDescent="0.25">
      <c r="A85" s="1">
        <f t="shared" si="14"/>
        <v>45918</v>
      </c>
      <c r="B85" s="4">
        <f t="shared" si="15"/>
        <v>18</v>
      </c>
      <c r="C85" s="4">
        <f t="shared" si="11"/>
        <v>9</v>
      </c>
      <c r="D85" s="4">
        <f t="shared" si="12"/>
        <v>2025</v>
      </c>
      <c r="E85" s="2">
        <v>0</v>
      </c>
      <c r="F85" s="5">
        <f t="shared" si="16"/>
        <v>30263.414477459028</v>
      </c>
      <c r="G85" s="5">
        <f t="shared" si="17"/>
        <v>30263.414477459028</v>
      </c>
      <c r="H85" s="5">
        <f t="shared" si="18"/>
        <v>3.8479577475624946</v>
      </c>
      <c r="I85" s="5">
        <f t="shared" si="19"/>
        <v>30267.26243520659</v>
      </c>
      <c r="J85" s="5">
        <f t="shared" si="20"/>
        <v>30867.524066500133</v>
      </c>
      <c r="K85" s="5">
        <f t="shared" si="13"/>
        <v>45.467110745588187</v>
      </c>
      <c r="L85" s="5">
        <f t="shared" si="21"/>
        <v>30822.056955754546</v>
      </c>
    </row>
    <row r="86" spans="1:12" x14ac:dyDescent="0.25">
      <c r="A86" s="1">
        <f t="shared" si="14"/>
        <v>45919</v>
      </c>
      <c r="B86" s="4">
        <f t="shared" si="15"/>
        <v>19</v>
      </c>
      <c r="C86" s="4">
        <f t="shared" si="11"/>
        <v>9</v>
      </c>
      <c r="D86" s="4">
        <f t="shared" si="12"/>
        <v>2025</v>
      </c>
      <c r="E86" s="2">
        <v>0</v>
      </c>
      <c r="F86" s="5">
        <f t="shared" si="16"/>
        <v>30267.26243520659</v>
      </c>
      <c r="G86" s="5">
        <f t="shared" si="17"/>
        <v>30267.26243520659</v>
      </c>
      <c r="H86" s="5">
        <f t="shared" si="18"/>
        <v>3.848447010888616</v>
      </c>
      <c r="I86" s="5">
        <f t="shared" si="19"/>
        <v>30271.110882217479</v>
      </c>
      <c r="J86" s="5">
        <f t="shared" si="20"/>
        <v>30822.056955754546</v>
      </c>
      <c r="K86" s="5">
        <f t="shared" si="13"/>
        <v>45.46662148226207</v>
      </c>
      <c r="L86" s="5">
        <f t="shared" si="21"/>
        <v>30776.590334272285</v>
      </c>
    </row>
    <row r="87" spans="1:12" x14ac:dyDescent="0.25">
      <c r="A87" s="1">
        <f t="shared" si="14"/>
        <v>45920</v>
      </c>
      <c r="B87" s="4">
        <f t="shared" si="15"/>
        <v>20</v>
      </c>
      <c r="C87" s="4">
        <f t="shared" si="11"/>
        <v>9</v>
      </c>
      <c r="D87" s="4">
        <f t="shared" si="12"/>
        <v>2025</v>
      </c>
      <c r="E87" s="2">
        <v>0</v>
      </c>
      <c r="F87" s="5">
        <f t="shared" si="16"/>
        <v>30271.110882217479</v>
      </c>
      <c r="G87" s="5">
        <f t="shared" si="17"/>
        <v>30271.110882217479</v>
      </c>
      <c r="H87" s="5">
        <f t="shared" si="18"/>
        <v>3.8489363364239968</v>
      </c>
      <c r="I87" s="5">
        <f t="shared" si="19"/>
        <v>30274.959818553903</v>
      </c>
      <c r="J87" s="5">
        <f t="shared" si="20"/>
        <v>30776.590334272285</v>
      </c>
      <c r="K87" s="5">
        <f t="shared" si="13"/>
        <v>45.466132156726687</v>
      </c>
      <c r="L87" s="5">
        <f t="shared" si="21"/>
        <v>30731.124202115559</v>
      </c>
    </row>
    <row r="88" spans="1:12" x14ac:dyDescent="0.25">
      <c r="A88" s="1">
        <f t="shared" si="14"/>
        <v>45921</v>
      </c>
      <c r="B88" s="4">
        <f t="shared" si="15"/>
        <v>21</v>
      </c>
      <c r="C88" s="4">
        <f t="shared" si="11"/>
        <v>9</v>
      </c>
      <c r="D88" s="4">
        <f t="shared" si="12"/>
        <v>2025</v>
      </c>
      <c r="E88" s="2">
        <v>0</v>
      </c>
      <c r="F88" s="5">
        <f t="shared" si="16"/>
        <v>30274.959818553903</v>
      </c>
      <c r="G88" s="5">
        <f t="shared" si="17"/>
        <v>30274.959818553903</v>
      </c>
      <c r="H88" s="5">
        <f t="shared" si="18"/>
        <v>3.8494257241765468</v>
      </c>
      <c r="I88" s="5">
        <f t="shared" si="19"/>
        <v>30278.80924427808</v>
      </c>
      <c r="J88" s="5">
        <f t="shared" si="20"/>
        <v>30731.124202115559</v>
      </c>
      <c r="K88" s="5">
        <f t="shared" si="13"/>
        <v>45.465642768974135</v>
      </c>
      <c r="L88" s="5">
        <f t="shared" si="21"/>
        <v>30685.658559346586</v>
      </c>
    </row>
    <row r="89" spans="1:12" x14ac:dyDescent="0.25">
      <c r="A89" s="1">
        <f t="shared" si="14"/>
        <v>45922</v>
      </c>
      <c r="B89" s="4">
        <f t="shared" si="15"/>
        <v>22</v>
      </c>
      <c r="C89" s="4">
        <f t="shared" si="11"/>
        <v>9</v>
      </c>
      <c r="D89" s="4">
        <f t="shared" si="12"/>
        <v>2025</v>
      </c>
      <c r="E89" s="2">
        <v>0</v>
      </c>
      <c r="F89" s="5">
        <f t="shared" si="16"/>
        <v>30278.80924427808</v>
      </c>
      <c r="G89" s="5">
        <f t="shared" si="17"/>
        <v>30278.80924427808</v>
      </c>
      <c r="H89" s="5">
        <f t="shared" si="18"/>
        <v>3.8499151741541771</v>
      </c>
      <c r="I89" s="5">
        <f t="shared" si="19"/>
        <v>30282.659159452232</v>
      </c>
      <c r="J89" s="5">
        <f t="shared" si="20"/>
        <v>30685.658559346586</v>
      </c>
      <c r="K89" s="5">
        <f t="shared" si="13"/>
        <v>45.465153318996506</v>
      </c>
      <c r="L89" s="5">
        <f t="shared" si="21"/>
        <v>30640.193406027589</v>
      </c>
    </row>
    <row r="90" spans="1:12" x14ac:dyDescent="0.25">
      <c r="A90" s="1">
        <f t="shared" si="14"/>
        <v>45923</v>
      </c>
      <c r="B90" s="4">
        <f t="shared" si="15"/>
        <v>23</v>
      </c>
      <c r="C90" s="4">
        <f t="shared" si="11"/>
        <v>9</v>
      </c>
      <c r="D90" s="4">
        <f t="shared" si="12"/>
        <v>2025</v>
      </c>
      <c r="E90" s="2">
        <v>0</v>
      </c>
      <c r="F90" s="5">
        <f t="shared" si="16"/>
        <v>30282.659159452232</v>
      </c>
      <c r="G90" s="5">
        <f t="shared" si="17"/>
        <v>30282.659159452232</v>
      </c>
      <c r="H90" s="5">
        <f t="shared" si="18"/>
        <v>3.8504046863647994</v>
      </c>
      <c r="I90" s="5">
        <f t="shared" si="19"/>
        <v>30286.509564138596</v>
      </c>
      <c r="J90" s="5">
        <f t="shared" si="20"/>
        <v>30640.193406027589</v>
      </c>
      <c r="K90" s="5">
        <f t="shared" si="13"/>
        <v>45.464663806785886</v>
      </c>
      <c r="L90" s="5">
        <f t="shared" si="21"/>
        <v>30594.728742220803</v>
      </c>
    </row>
    <row r="91" spans="1:12" x14ac:dyDescent="0.25">
      <c r="A91" s="1">
        <f t="shared" si="14"/>
        <v>45924</v>
      </c>
      <c r="B91" s="4">
        <f t="shared" si="15"/>
        <v>24</v>
      </c>
      <c r="C91" s="4">
        <f t="shared" si="11"/>
        <v>9</v>
      </c>
      <c r="D91" s="4">
        <f t="shared" si="12"/>
        <v>2025</v>
      </c>
      <c r="E91" s="2">
        <v>0</v>
      </c>
      <c r="F91" s="5">
        <f t="shared" si="16"/>
        <v>30286.509564138596</v>
      </c>
      <c r="G91" s="5">
        <f t="shared" si="17"/>
        <v>30286.509564138596</v>
      </c>
      <c r="H91" s="5">
        <f t="shared" si="18"/>
        <v>3.8508942608163266</v>
      </c>
      <c r="I91" s="5">
        <f t="shared" si="19"/>
        <v>30290.360458399413</v>
      </c>
      <c r="J91" s="5">
        <f t="shared" si="20"/>
        <v>30594.728742220803</v>
      </c>
      <c r="K91" s="5">
        <f t="shared" si="13"/>
        <v>45.464174232334358</v>
      </c>
      <c r="L91" s="5">
        <f t="shared" si="21"/>
        <v>30549.26456798847</v>
      </c>
    </row>
    <row r="92" spans="1:12" x14ac:dyDescent="0.25">
      <c r="A92" s="1">
        <f t="shared" si="14"/>
        <v>45925</v>
      </c>
      <c r="B92" s="4">
        <f t="shared" si="15"/>
        <v>25</v>
      </c>
      <c r="C92" s="4">
        <f t="shared" si="11"/>
        <v>9</v>
      </c>
      <c r="D92" s="4">
        <f t="shared" si="12"/>
        <v>2025</v>
      </c>
      <c r="E92" s="2">
        <v>0</v>
      </c>
      <c r="F92" s="5">
        <f t="shared" si="16"/>
        <v>30290.360458399413</v>
      </c>
      <c r="G92" s="5">
        <f t="shared" si="17"/>
        <v>30290.360458399413</v>
      </c>
      <c r="H92" s="5">
        <f t="shared" si="18"/>
        <v>3.8513838975166732</v>
      </c>
      <c r="I92" s="5">
        <f t="shared" si="19"/>
        <v>30294.211842296929</v>
      </c>
      <c r="J92" s="5">
        <f t="shared" si="20"/>
        <v>30549.26456798847</v>
      </c>
      <c r="K92" s="5">
        <f t="shared" si="13"/>
        <v>45.463684595634007</v>
      </c>
      <c r="L92" s="5">
        <f t="shared" si="21"/>
        <v>30503.800883392836</v>
      </c>
    </row>
    <row r="93" spans="1:12" x14ac:dyDescent="0.25">
      <c r="A93" s="1">
        <f t="shared" si="14"/>
        <v>45926</v>
      </c>
      <c r="B93" s="4">
        <f t="shared" si="15"/>
        <v>26</v>
      </c>
      <c r="C93" s="4">
        <f t="shared" si="11"/>
        <v>9</v>
      </c>
      <c r="D93" s="4">
        <f t="shared" si="12"/>
        <v>2025</v>
      </c>
      <c r="E93" s="2">
        <v>0</v>
      </c>
      <c r="F93" s="5">
        <f t="shared" si="16"/>
        <v>30294.211842296929</v>
      </c>
      <c r="G93" s="5">
        <f t="shared" si="17"/>
        <v>30294.211842296929</v>
      </c>
      <c r="H93" s="5">
        <f t="shared" si="18"/>
        <v>3.8518735964737529</v>
      </c>
      <c r="I93" s="5">
        <f t="shared" si="19"/>
        <v>30298.063715893404</v>
      </c>
      <c r="J93" s="5">
        <f t="shared" si="20"/>
        <v>30503.800883392836</v>
      </c>
      <c r="K93" s="5">
        <f t="shared" si="13"/>
        <v>45.463194896676931</v>
      </c>
      <c r="L93" s="5">
        <f t="shared" si="21"/>
        <v>30458.337688496158</v>
      </c>
    </row>
    <row r="94" spans="1:12" x14ac:dyDescent="0.25">
      <c r="A94" s="1">
        <f t="shared" si="14"/>
        <v>45927</v>
      </c>
      <c r="B94" s="4">
        <f t="shared" si="15"/>
        <v>27</v>
      </c>
      <c r="C94" s="4">
        <f t="shared" si="11"/>
        <v>9</v>
      </c>
      <c r="D94" s="4">
        <f t="shared" si="12"/>
        <v>2025</v>
      </c>
      <c r="E94" s="2">
        <v>0</v>
      </c>
      <c r="F94" s="5">
        <f t="shared" si="16"/>
        <v>30298.063715893404</v>
      </c>
      <c r="G94" s="5">
        <f t="shared" si="17"/>
        <v>30298.063715893404</v>
      </c>
      <c r="H94" s="5">
        <f t="shared" si="18"/>
        <v>3.8523633576954825</v>
      </c>
      <c r="I94" s="5">
        <f t="shared" si="19"/>
        <v>30301.916079251099</v>
      </c>
      <c r="J94" s="5">
        <f t="shared" si="20"/>
        <v>30458.337688496158</v>
      </c>
      <c r="K94" s="5">
        <f t="shared" si="13"/>
        <v>45.462705135455202</v>
      </c>
      <c r="L94" s="5">
        <f t="shared" si="21"/>
        <v>30412.874983360703</v>
      </c>
    </row>
    <row r="95" spans="1:12" x14ac:dyDescent="0.25">
      <c r="A95" s="1">
        <f t="shared" si="14"/>
        <v>45928</v>
      </c>
      <c r="B95" s="4">
        <f t="shared" si="15"/>
        <v>28</v>
      </c>
      <c r="C95" s="4">
        <f t="shared" si="11"/>
        <v>9</v>
      </c>
      <c r="D95" s="4">
        <f t="shared" si="12"/>
        <v>2025</v>
      </c>
      <c r="E95" s="2">
        <v>0</v>
      </c>
      <c r="F95" s="5">
        <f t="shared" si="16"/>
        <v>30301.916079251099</v>
      </c>
      <c r="G95" s="5">
        <f t="shared" si="17"/>
        <v>30301.916079251099</v>
      </c>
      <c r="H95" s="5">
        <f t="shared" si="18"/>
        <v>3.8528531811897779</v>
      </c>
      <c r="I95" s="5">
        <f t="shared" si="19"/>
        <v>30305.768932432289</v>
      </c>
      <c r="J95" s="5">
        <f t="shared" si="20"/>
        <v>30412.874983360703</v>
      </c>
      <c r="K95" s="5">
        <f t="shared" si="13"/>
        <v>45.462215311960904</v>
      </c>
      <c r="L95" s="5">
        <f t="shared" si="21"/>
        <v>30367.412768048744</v>
      </c>
    </row>
    <row r="96" spans="1:12" x14ac:dyDescent="0.25">
      <c r="A96" s="1">
        <f t="shared" si="14"/>
        <v>45929</v>
      </c>
      <c r="B96" s="4">
        <f t="shared" si="15"/>
        <v>29</v>
      </c>
      <c r="C96" s="4">
        <f t="shared" si="11"/>
        <v>9</v>
      </c>
      <c r="D96" s="4">
        <f t="shared" si="12"/>
        <v>2025</v>
      </c>
      <c r="E96" s="2">
        <v>0</v>
      </c>
      <c r="F96" s="5">
        <f t="shared" si="16"/>
        <v>30305.768932432289</v>
      </c>
      <c r="G96" s="5">
        <f t="shared" si="17"/>
        <v>30305.768932432289</v>
      </c>
      <c r="H96" s="5">
        <f t="shared" si="18"/>
        <v>3.8533430669645581</v>
      </c>
      <c r="I96" s="5">
        <f t="shared" si="19"/>
        <v>30309.622275499252</v>
      </c>
      <c r="J96" s="5">
        <f t="shared" si="20"/>
        <v>30367.412768048744</v>
      </c>
      <c r="K96" s="5">
        <f t="shared" si="13"/>
        <v>45.461725426186128</v>
      </c>
      <c r="L96" s="5">
        <f t="shared" si="21"/>
        <v>30321.951042622557</v>
      </c>
    </row>
    <row r="97" spans="1:12" x14ac:dyDescent="0.25">
      <c r="A97" s="1">
        <f t="shared" si="14"/>
        <v>45930</v>
      </c>
      <c r="B97" s="4">
        <f t="shared" si="15"/>
        <v>30</v>
      </c>
      <c r="C97" s="4">
        <f t="shared" si="11"/>
        <v>9</v>
      </c>
      <c r="D97" s="4">
        <f t="shared" si="12"/>
        <v>2025</v>
      </c>
      <c r="E97" s="2">
        <v>0</v>
      </c>
      <c r="F97" s="5">
        <f t="shared" si="16"/>
        <v>30309.622275499252</v>
      </c>
      <c r="G97" s="5">
        <f t="shared" si="17"/>
        <v>30309.622275499252</v>
      </c>
      <c r="H97" s="5">
        <f t="shared" si="18"/>
        <v>3.8538330150277411</v>
      </c>
      <c r="I97" s="5">
        <f t="shared" si="19"/>
        <v>30313.476108514282</v>
      </c>
      <c r="J97" s="5">
        <f t="shared" si="20"/>
        <v>30321.951042622557</v>
      </c>
      <c r="K97" s="5">
        <f t="shared" si="13"/>
        <v>45.461235478122944</v>
      </c>
      <c r="L97" s="5">
        <f t="shared" si="21"/>
        <v>30276.489807144433</v>
      </c>
    </row>
    <row r="98" spans="1:12" x14ac:dyDescent="0.25">
      <c r="A98" s="1">
        <f t="shared" si="14"/>
        <v>45931</v>
      </c>
      <c r="B98" s="4">
        <f t="shared" si="15"/>
        <v>1</v>
      </c>
      <c r="C98" s="4">
        <f t="shared" si="11"/>
        <v>10</v>
      </c>
      <c r="D98" s="4">
        <f t="shared" si="12"/>
        <v>2025</v>
      </c>
      <c r="E98" s="2">
        <v>1500</v>
      </c>
      <c r="F98" s="5">
        <f t="shared" si="16"/>
        <v>30313.476108514282</v>
      </c>
      <c r="G98" s="5">
        <f t="shared" si="17"/>
        <v>28813.476108514282</v>
      </c>
      <c r="H98" s="5">
        <f t="shared" si="18"/>
        <v>3.6635997801419755</v>
      </c>
      <c r="I98" s="5">
        <f t="shared" si="19"/>
        <v>28817.139708294424</v>
      </c>
      <c r="J98" s="5">
        <f t="shared" si="20"/>
        <v>30276.489807144433</v>
      </c>
      <c r="K98" s="5">
        <f t="shared" si="13"/>
        <v>45.651468713008711</v>
      </c>
      <c r="L98" s="5">
        <f t="shared" si="21"/>
        <v>30230.838338431426</v>
      </c>
    </row>
    <row r="99" spans="1:12" x14ac:dyDescent="0.25">
      <c r="A99" s="1">
        <f t="shared" si="14"/>
        <v>45932</v>
      </c>
      <c r="B99" s="4">
        <f t="shared" si="15"/>
        <v>2</v>
      </c>
      <c r="C99" s="4">
        <f t="shared" si="11"/>
        <v>10</v>
      </c>
      <c r="D99" s="4">
        <f t="shared" si="12"/>
        <v>2025</v>
      </c>
      <c r="E99" s="2">
        <v>0</v>
      </c>
      <c r="F99" s="5">
        <f t="shared" si="16"/>
        <v>28817.139708294424</v>
      </c>
      <c r="G99" s="5">
        <f t="shared" si="17"/>
        <v>28817.139708294424</v>
      </c>
      <c r="H99" s="5">
        <f t="shared" si="18"/>
        <v>3.6640656025682077</v>
      </c>
      <c r="I99" s="5">
        <f t="shared" si="19"/>
        <v>28820.803773896991</v>
      </c>
      <c r="J99" s="5">
        <f t="shared" si="20"/>
        <v>30230.838338431426</v>
      </c>
      <c r="K99" s="5">
        <f t="shared" si="13"/>
        <v>45.651002890582475</v>
      </c>
      <c r="L99" s="5">
        <f t="shared" si="21"/>
        <v>30185.187335540842</v>
      </c>
    </row>
    <row r="100" spans="1:12" x14ac:dyDescent="0.25">
      <c r="A100" s="1">
        <f t="shared" si="14"/>
        <v>45933</v>
      </c>
      <c r="B100" s="4">
        <f t="shared" si="15"/>
        <v>3</v>
      </c>
      <c r="C100" s="4">
        <f t="shared" si="11"/>
        <v>10</v>
      </c>
      <c r="D100" s="4">
        <f t="shared" si="12"/>
        <v>2025</v>
      </c>
      <c r="E100" s="2">
        <v>0</v>
      </c>
      <c r="F100" s="5">
        <f t="shared" si="16"/>
        <v>28820.803773896991</v>
      </c>
      <c r="G100" s="5">
        <f t="shared" si="17"/>
        <v>28820.803773896991</v>
      </c>
      <c r="H100" s="5">
        <f t="shared" si="18"/>
        <v>3.6645314842232164</v>
      </c>
      <c r="I100" s="5">
        <f t="shared" si="19"/>
        <v>28824.468305381215</v>
      </c>
      <c r="J100" s="5">
        <f t="shared" si="20"/>
        <v>30185.187335540842</v>
      </c>
      <c r="K100" s="5">
        <f t="shared" si="13"/>
        <v>45.650537008927465</v>
      </c>
      <c r="L100" s="5">
        <f t="shared" si="21"/>
        <v>30139.536798531914</v>
      </c>
    </row>
    <row r="101" spans="1:12" x14ac:dyDescent="0.25">
      <c r="A101" s="1">
        <f t="shared" si="14"/>
        <v>45934</v>
      </c>
      <c r="B101" s="4">
        <f t="shared" si="15"/>
        <v>4</v>
      </c>
      <c r="C101" s="4">
        <f t="shared" si="11"/>
        <v>10</v>
      </c>
      <c r="D101" s="4">
        <f t="shared" si="12"/>
        <v>2025</v>
      </c>
      <c r="E101" s="2">
        <v>0</v>
      </c>
      <c r="F101" s="5">
        <f t="shared" si="16"/>
        <v>28824.468305381215</v>
      </c>
      <c r="G101" s="5">
        <f t="shared" si="17"/>
        <v>28824.468305381215</v>
      </c>
      <c r="H101" s="5">
        <f t="shared" si="18"/>
        <v>3.664997425114533</v>
      </c>
      <c r="I101" s="5">
        <f t="shared" si="19"/>
        <v>28828.133302806331</v>
      </c>
      <c r="J101" s="5">
        <f t="shared" si="20"/>
        <v>30139.536798531914</v>
      </c>
      <c r="K101" s="5">
        <f t="shared" si="13"/>
        <v>45.650071068036148</v>
      </c>
      <c r="L101" s="5">
        <f t="shared" si="21"/>
        <v>30093.886727463876</v>
      </c>
    </row>
    <row r="102" spans="1:12" x14ac:dyDescent="0.25">
      <c r="A102" s="1">
        <f t="shared" si="14"/>
        <v>45935</v>
      </c>
      <c r="B102" s="4">
        <f t="shared" si="15"/>
        <v>5</v>
      </c>
      <c r="C102" s="4">
        <f t="shared" si="11"/>
        <v>10</v>
      </c>
      <c r="D102" s="4">
        <f t="shared" si="12"/>
        <v>2025</v>
      </c>
      <c r="E102" s="2">
        <v>0</v>
      </c>
      <c r="F102" s="5">
        <f t="shared" si="16"/>
        <v>28828.133302806331</v>
      </c>
      <c r="G102" s="5">
        <f t="shared" si="17"/>
        <v>28828.133302806331</v>
      </c>
      <c r="H102" s="5">
        <f t="shared" si="18"/>
        <v>3.6654634252496887</v>
      </c>
      <c r="I102" s="5">
        <f t="shared" si="19"/>
        <v>28831.798766231579</v>
      </c>
      <c r="J102" s="5">
        <f t="shared" si="20"/>
        <v>30093.886727463876</v>
      </c>
      <c r="K102" s="5">
        <f t="shared" si="13"/>
        <v>45.649605067900993</v>
      </c>
      <c r="L102" s="5">
        <f t="shared" si="21"/>
        <v>30048.237122395974</v>
      </c>
    </row>
    <row r="103" spans="1:12" x14ac:dyDescent="0.25">
      <c r="A103" s="1">
        <f t="shared" si="14"/>
        <v>45936</v>
      </c>
      <c r="B103" s="4">
        <f t="shared" si="15"/>
        <v>6</v>
      </c>
      <c r="C103" s="4">
        <f t="shared" si="11"/>
        <v>10</v>
      </c>
      <c r="D103" s="4">
        <f t="shared" si="12"/>
        <v>2025</v>
      </c>
      <c r="E103" s="2">
        <v>0</v>
      </c>
      <c r="F103" s="5">
        <f t="shared" si="16"/>
        <v>28831.798766231579</v>
      </c>
      <c r="G103" s="5">
        <f t="shared" si="17"/>
        <v>28831.798766231579</v>
      </c>
      <c r="H103" s="5">
        <f t="shared" si="18"/>
        <v>3.6659294846362163</v>
      </c>
      <c r="I103" s="5">
        <f t="shared" si="19"/>
        <v>28835.464695716215</v>
      </c>
      <c r="J103" s="5">
        <f t="shared" si="20"/>
        <v>30048.237122395974</v>
      </c>
      <c r="K103" s="5">
        <f t="shared" si="13"/>
        <v>45.649139008514467</v>
      </c>
      <c r="L103" s="5">
        <f t="shared" si="21"/>
        <v>30002.587983387461</v>
      </c>
    </row>
    <row r="104" spans="1:12" x14ac:dyDescent="0.25">
      <c r="A104" s="1">
        <f t="shared" si="14"/>
        <v>45937</v>
      </c>
      <c r="B104" s="4">
        <f t="shared" si="15"/>
        <v>7</v>
      </c>
      <c r="C104" s="4">
        <f t="shared" si="11"/>
        <v>10</v>
      </c>
      <c r="D104" s="4">
        <f t="shared" si="12"/>
        <v>2025</v>
      </c>
      <c r="E104" s="2">
        <v>0</v>
      </c>
      <c r="F104" s="5">
        <f t="shared" si="16"/>
        <v>28835.464695716215</v>
      </c>
      <c r="G104" s="5">
        <f t="shared" si="17"/>
        <v>28835.464695716215</v>
      </c>
      <c r="H104" s="5">
        <f t="shared" si="18"/>
        <v>3.6663956032816496</v>
      </c>
      <c r="I104" s="5">
        <f t="shared" si="19"/>
        <v>28839.131091319498</v>
      </c>
      <c r="J104" s="5">
        <f t="shared" si="20"/>
        <v>30002.587983387461</v>
      </c>
      <c r="K104" s="5">
        <f t="shared" si="13"/>
        <v>45.648672889869033</v>
      </c>
      <c r="L104" s="5">
        <f t="shared" si="21"/>
        <v>29956.93931049759</v>
      </c>
    </row>
    <row r="105" spans="1:12" x14ac:dyDescent="0.25">
      <c r="A105" s="1">
        <f t="shared" si="14"/>
        <v>45938</v>
      </c>
      <c r="B105" s="4">
        <f t="shared" si="15"/>
        <v>8</v>
      </c>
      <c r="C105" s="4">
        <f t="shared" si="11"/>
        <v>10</v>
      </c>
      <c r="D105" s="4">
        <f t="shared" si="12"/>
        <v>2025</v>
      </c>
      <c r="E105" s="2">
        <v>0</v>
      </c>
      <c r="F105" s="5">
        <f t="shared" si="16"/>
        <v>28839.131091319498</v>
      </c>
      <c r="G105" s="5">
        <f t="shared" si="17"/>
        <v>28839.131091319498</v>
      </c>
      <c r="H105" s="5">
        <f t="shared" si="18"/>
        <v>3.6668617811935236</v>
      </c>
      <c r="I105" s="5">
        <f t="shared" si="19"/>
        <v>28842.797953100689</v>
      </c>
      <c r="J105" s="5">
        <f t="shared" si="20"/>
        <v>29956.93931049759</v>
      </c>
      <c r="K105" s="5">
        <f t="shared" si="13"/>
        <v>45.648206711957158</v>
      </c>
      <c r="L105" s="5">
        <f t="shared" si="21"/>
        <v>29911.291103785632</v>
      </c>
    </row>
    <row r="106" spans="1:12" x14ac:dyDescent="0.25">
      <c r="A106" s="1">
        <f t="shared" si="14"/>
        <v>45939</v>
      </c>
      <c r="B106" s="4">
        <f t="shared" si="15"/>
        <v>9</v>
      </c>
      <c r="C106" s="4">
        <f t="shared" si="11"/>
        <v>10</v>
      </c>
      <c r="D106" s="4">
        <f t="shared" si="12"/>
        <v>2025</v>
      </c>
      <c r="E106" s="2">
        <v>0</v>
      </c>
      <c r="F106" s="5">
        <f t="shared" si="16"/>
        <v>28842.797953100689</v>
      </c>
      <c r="G106" s="5">
        <f t="shared" si="17"/>
        <v>28842.797953100689</v>
      </c>
      <c r="H106" s="5">
        <f t="shared" si="18"/>
        <v>3.6673280183793735</v>
      </c>
      <c r="I106" s="5">
        <f t="shared" si="19"/>
        <v>28846.465281119068</v>
      </c>
      <c r="J106" s="5">
        <f t="shared" si="20"/>
        <v>29911.291103785632</v>
      </c>
      <c r="K106" s="5">
        <f t="shared" si="13"/>
        <v>45.647740474771311</v>
      </c>
      <c r="L106" s="5">
        <f t="shared" si="21"/>
        <v>29865.643363310861</v>
      </c>
    </row>
    <row r="107" spans="1:12" x14ac:dyDescent="0.25">
      <c r="A107" s="1">
        <f t="shared" si="14"/>
        <v>45940</v>
      </c>
      <c r="B107" s="4">
        <f t="shared" si="15"/>
        <v>10</v>
      </c>
      <c r="C107" s="4">
        <f t="shared" si="11"/>
        <v>10</v>
      </c>
      <c r="D107" s="4">
        <f t="shared" si="12"/>
        <v>2025</v>
      </c>
      <c r="E107" s="2">
        <v>0</v>
      </c>
      <c r="F107" s="5">
        <f t="shared" si="16"/>
        <v>28846.465281119068</v>
      </c>
      <c r="G107" s="5">
        <f t="shared" si="17"/>
        <v>28846.465281119068</v>
      </c>
      <c r="H107" s="5">
        <f t="shared" si="18"/>
        <v>3.6677943148467365</v>
      </c>
      <c r="I107" s="5">
        <f t="shared" si="19"/>
        <v>28850.133075433914</v>
      </c>
      <c r="J107" s="5">
        <f t="shared" si="20"/>
        <v>29865.643363310861</v>
      </c>
      <c r="K107" s="5">
        <f t="shared" si="13"/>
        <v>45.647274178303945</v>
      </c>
      <c r="L107" s="5">
        <f t="shared" si="21"/>
        <v>29819.996089132557</v>
      </c>
    </row>
    <row r="108" spans="1:12" x14ac:dyDescent="0.25">
      <c r="A108" s="1">
        <f t="shared" si="14"/>
        <v>45941</v>
      </c>
      <c r="B108" s="4">
        <f t="shared" si="15"/>
        <v>11</v>
      </c>
      <c r="C108" s="4">
        <f t="shared" si="11"/>
        <v>10</v>
      </c>
      <c r="D108" s="4">
        <f t="shared" si="12"/>
        <v>2025</v>
      </c>
      <c r="E108" s="2">
        <v>0</v>
      </c>
      <c r="F108" s="5">
        <f t="shared" si="16"/>
        <v>28850.133075433914</v>
      </c>
      <c r="G108" s="5">
        <f t="shared" si="17"/>
        <v>28850.133075433914</v>
      </c>
      <c r="H108" s="5">
        <f t="shared" si="18"/>
        <v>3.6682606706031495</v>
      </c>
      <c r="I108" s="5">
        <f t="shared" si="19"/>
        <v>28853.801336104516</v>
      </c>
      <c r="J108" s="5">
        <f t="shared" si="20"/>
        <v>29819.996089132557</v>
      </c>
      <c r="K108" s="5">
        <f t="shared" si="13"/>
        <v>45.646807822547537</v>
      </c>
      <c r="L108" s="5">
        <f t="shared" si="21"/>
        <v>29774.349281310009</v>
      </c>
    </row>
    <row r="109" spans="1:12" x14ac:dyDescent="0.25">
      <c r="A109" s="1">
        <f t="shared" si="14"/>
        <v>45942</v>
      </c>
      <c r="B109" s="4">
        <f t="shared" si="15"/>
        <v>12</v>
      </c>
      <c r="C109" s="4">
        <f t="shared" si="11"/>
        <v>10</v>
      </c>
      <c r="D109" s="4">
        <f t="shared" si="12"/>
        <v>2025</v>
      </c>
      <c r="E109" s="2">
        <v>0</v>
      </c>
      <c r="F109" s="5">
        <f t="shared" si="16"/>
        <v>28853.801336104516</v>
      </c>
      <c r="G109" s="5">
        <f t="shared" si="17"/>
        <v>28853.801336104516</v>
      </c>
      <c r="H109" s="5">
        <f t="shared" si="18"/>
        <v>3.6687270856561511</v>
      </c>
      <c r="I109" s="5">
        <f t="shared" si="19"/>
        <v>28857.470063190172</v>
      </c>
      <c r="J109" s="5">
        <f t="shared" si="20"/>
        <v>29774.349281310009</v>
      </c>
      <c r="K109" s="5">
        <f t="shared" si="13"/>
        <v>45.646341407494532</v>
      </c>
      <c r="L109" s="5">
        <f t="shared" si="21"/>
        <v>29728.702939902516</v>
      </c>
    </row>
    <row r="110" spans="1:12" x14ac:dyDescent="0.25">
      <c r="A110" s="1">
        <f t="shared" si="14"/>
        <v>45943</v>
      </c>
      <c r="B110" s="4">
        <f t="shared" si="15"/>
        <v>13</v>
      </c>
      <c r="C110" s="4">
        <f t="shared" si="11"/>
        <v>10</v>
      </c>
      <c r="D110" s="4">
        <f t="shared" si="12"/>
        <v>2025</v>
      </c>
      <c r="E110" s="2">
        <v>0</v>
      </c>
      <c r="F110" s="5">
        <f t="shared" si="16"/>
        <v>28857.470063190172</v>
      </c>
      <c r="G110" s="5">
        <f t="shared" si="17"/>
        <v>28857.470063190172</v>
      </c>
      <c r="H110" s="5">
        <f t="shared" si="18"/>
        <v>3.6691935600132815</v>
      </c>
      <c r="I110" s="5">
        <f t="shared" si="19"/>
        <v>28861.139256750186</v>
      </c>
      <c r="J110" s="5">
        <f t="shared" si="20"/>
        <v>29728.702939902516</v>
      </c>
      <c r="K110" s="5">
        <f t="shared" si="13"/>
        <v>45.645874933137399</v>
      </c>
      <c r="L110" s="5">
        <f t="shared" si="21"/>
        <v>29683.05706496938</v>
      </c>
    </row>
    <row r="111" spans="1:12" x14ac:dyDescent="0.25">
      <c r="A111" s="1">
        <f t="shared" si="14"/>
        <v>45944</v>
      </c>
      <c r="B111" s="4">
        <f t="shared" si="15"/>
        <v>14</v>
      </c>
      <c r="C111" s="4">
        <f t="shared" si="11"/>
        <v>10</v>
      </c>
      <c r="D111" s="4">
        <f t="shared" si="12"/>
        <v>2025</v>
      </c>
      <c r="E111" s="2">
        <v>0</v>
      </c>
      <c r="F111" s="5">
        <f t="shared" si="16"/>
        <v>28861.139256750186</v>
      </c>
      <c r="G111" s="5">
        <f t="shared" si="17"/>
        <v>28861.139256750186</v>
      </c>
      <c r="H111" s="5">
        <f t="shared" si="18"/>
        <v>3.6696600936820807</v>
      </c>
      <c r="I111" s="5">
        <f t="shared" si="19"/>
        <v>28864.808916843867</v>
      </c>
      <c r="J111" s="5">
        <f t="shared" si="20"/>
        <v>29683.05706496938</v>
      </c>
      <c r="K111" s="5">
        <f t="shared" si="13"/>
        <v>45.6454083994686</v>
      </c>
      <c r="L111" s="5">
        <f t="shared" si="21"/>
        <v>29637.411656569911</v>
      </c>
    </row>
    <row r="112" spans="1:12" x14ac:dyDescent="0.25">
      <c r="A112" s="1">
        <f t="shared" si="14"/>
        <v>45945</v>
      </c>
      <c r="B112" s="4">
        <f t="shared" si="15"/>
        <v>15</v>
      </c>
      <c r="C112" s="4">
        <f t="shared" si="11"/>
        <v>10</v>
      </c>
      <c r="D112" s="4">
        <f t="shared" si="12"/>
        <v>2025</v>
      </c>
      <c r="E112" s="2">
        <v>0</v>
      </c>
      <c r="F112" s="5">
        <f t="shared" si="16"/>
        <v>28864.808916843867</v>
      </c>
      <c r="G112" s="5">
        <f t="shared" si="17"/>
        <v>28864.808916843867</v>
      </c>
      <c r="H112" s="5">
        <f t="shared" si="18"/>
        <v>3.6701266866700903</v>
      </c>
      <c r="I112" s="5">
        <f t="shared" si="19"/>
        <v>28868.479043530537</v>
      </c>
      <c r="J112" s="5">
        <f t="shared" si="20"/>
        <v>29637.411656569911</v>
      </c>
      <c r="K112" s="5">
        <f t="shared" si="13"/>
        <v>45.644941806480595</v>
      </c>
      <c r="L112" s="5">
        <f t="shared" si="21"/>
        <v>29591.766714763431</v>
      </c>
    </row>
    <row r="113" spans="1:12" x14ac:dyDescent="0.25">
      <c r="A113" s="1">
        <f t="shared" si="14"/>
        <v>45946</v>
      </c>
      <c r="B113" s="4">
        <f t="shared" si="15"/>
        <v>16</v>
      </c>
      <c r="C113" s="4">
        <f t="shared" si="11"/>
        <v>10</v>
      </c>
      <c r="D113" s="4">
        <f t="shared" si="12"/>
        <v>2025</v>
      </c>
      <c r="E113" s="2">
        <v>0</v>
      </c>
      <c r="F113" s="5">
        <f t="shared" si="16"/>
        <v>28868.479043530537</v>
      </c>
      <c r="G113" s="5">
        <f t="shared" si="17"/>
        <v>28868.479043530537</v>
      </c>
      <c r="H113" s="5">
        <f t="shared" si="18"/>
        <v>3.670593338984852</v>
      </c>
      <c r="I113" s="5">
        <f t="shared" si="19"/>
        <v>28872.149636869523</v>
      </c>
      <c r="J113" s="5">
        <f t="shared" si="20"/>
        <v>29591.766714763431</v>
      </c>
      <c r="K113" s="5">
        <f t="shared" si="13"/>
        <v>45.644475154165832</v>
      </c>
      <c r="L113" s="5">
        <f t="shared" si="21"/>
        <v>29546.122239609263</v>
      </c>
    </row>
    <row r="114" spans="1:12" x14ac:dyDescent="0.25">
      <c r="A114" s="1">
        <f t="shared" si="14"/>
        <v>45947</v>
      </c>
      <c r="B114" s="4">
        <f t="shared" si="15"/>
        <v>17</v>
      </c>
      <c r="C114" s="4">
        <f t="shared" si="11"/>
        <v>10</v>
      </c>
      <c r="D114" s="4">
        <f t="shared" si="12"/>
        <v>2025</v>
      </c>
      <c r="E114" s="2">
        <v>0</v>
      </c>
      <c r="F114" s="5">
        <f t="shared" si="16"/>
        <v>28872.149636869523</v>
      </c>
      <c r="G114" s="5">
        <f t="shared" si="17"/>
        <v>28872.149636869523</v>
      </c>
      <c r="H114" s="5">
        <f t="shared" si="18"/>
        <v>3.6710600506339102</v>
      </c>
      <c r="I114" s="5">
        <f t="shared" si="19"/>
        <v>28875.820696920156</v>
      </c>
      <c r="J114" s="5">
        <f t="shared" si="20"/>
        <v>29546.122239609263</v>
      </c>
      <c r="K114" s="5">
        <f t="shared" si="13"/>
        <v>45.644008442516771</v>
      </c>
      <c r="L114" s="5">
        <f t="shared" si="21"/>
        <v>29500.478231166748</v>
      </c>
    </row>
    <row r="115" spans="1:12" x14ac:dyDescent="0.25">
      <c r="A115" s="1">
        <f t="shared" si="14"/>
        <v>45948</v>
      </c>
      <c r="B115" s="4">
        <f t="shared" si="15"/>
        <v>18</v>
      </c>
      <c r="C115" s="4">
        <f t="shared" si="11"/>
        <v>10</v>
      </c>
      <c r="D115" s="4">
        <f t="shared" si="12"/>
        <v>2025</v>
      </c>
      <c r="E115" s="2">
        <v>0</v>
      </c>
      <c r="F115" s="5">
        <f t="shared" si="16"/>
        <v>28875.820696920156</v>
      </c>
      <c r="G115" s="5">
        <f t="shared" si="17"/>
        <v>28875.820696920156</v>
      </c>
      <c r="H115" s="5">
        <f t="shared" si="18"/>
        <v>3.6715268216248083</v>
      </c>
      <c r="I115" s="5">
        <f t="shared" si="19"/>
        <v>28879.492223741781</v>
      </c>
      <c r="J115" s="5">
        <f t="shared" si="20"/>
        <v>29500.478231166748</v>
      </c>
      <c r="K115" s="5">
        <f t="shared" si="13"/>
        <v>45.643541671525874</v>
      </c>
      <c r="L115" s="5">
        <f t="shared" si="21"/>
        <v>29454.834689495223</v>
      </c>
    </row>
    <row r="116" spans="1:12" x14ac:dyDescent="0.25">
      <c r="A116" s="1">
        <f t="shared" si="14"/>
        <v>45949</v>
      </c>
      <c r="B116" s="4">
        <f t="shared" si="15"/>
        <v>19</v>
      </c>
      <c r="C116" s="4">
        <f t="shared" si="11"/>
        <v>10</v>
      </c>
      <c r="D116" s="4">
        <f t="shared" si="12"/>
        <v>2025</v>
      </c>
      <c r="E116" s="2">
        <v>0</v>
      </c>
      <c r="F116" s="5">
        <f t="shared" si="16"/>
        <v>28879.492223741781</v>
      </c>
      <c r="G116" s="5">
        <f t="shared" si="17"/>
        <v>28879.492223741781</v>
      </c>
      <c r="H116" s="5">
        <f t="shared" si="18"/>
        <v>3.6719936519650918</v>
      </c>
      <c r="I116" s="5">
        <f t="shared" si="19"/>
        <v>28883.164217393747</v>
      </c>
      <c r="J116" s="5">
        <f t="shared" si="20"/>
        <v>29454.834689495223</v>
      </c>
      <c r="K116" s="5">
        <f t="shared" si="13"/>
        <v>45.643074841185594</v>
      </c>
      <c r="L116" s="5">
        <f t="shared" si="21"/>
        <v>29409.191614654039</v>
      </c>
    </row>
    <row r="117" spans="1:12" x14ac:dyDescent="0.25">
      <c r="A117" s="1">
        <f t="shared" si="14"/>
        <v>45950</v>
      </c>
      <c r="B117" s="4">
        <f t="shared" si="15"/>
        <v>20</v>
      </c>
      <c r="C117" s="4">
        <f t="shared" si="11"/>
        <v>10</v>
      </c>
      <c r="D117" s="4">
        <f t="shared" si="12"/>
        <v>2025</v>
      </c>
      <c r="E117" s="2">
        <v>0</v>
      </c>
      <c r="F117" s="5">
        <f t="shared" si="16"/>
        <v>28883.164217393747</v>
      </c>
      <c r="G117" s="5">
        <f t="shared" si="17"/>
        <v>28883.164217393747</v>
      </c>
      <c r="H117" s="5">
        <f t="shared" si="18"/>
        <v>3.6724605416623071</v>
      </c>
      <c r="I117" s="5">
        <f t="shared" si="19"/>
        <v>28886.836677935411</v>
      </c>
      <c r="J117" s="5">
        <f t="shared" si="20"/>
        <v>29409.191614654039</v>
      </c>
      <c r="K117" s="5">
        <f t="shared" si="13"/>
        <v>45.642607951488372</v>
      </c>
      <c r="L117" s="5">
        <f t="shared" si="21"/>
        <v>29363.549006702549</v>
      </c>
    </row>
    <row r="118" spans="1:12" x14ac:dyDescent="0.25">
      <c r="A118" s="1">
        <f t="shared" si="14"/>
        <v>45951</v>
      </c>
      <c r="B118" s="4">
        <f t="shared" si="15"/>
        <v>21</v>
      </c>
      <c r="C118" s="4">
        <f t="shared" si="11"/>
        <v>10</v>
      </c>
      <c r="D118" s="4">
        <f t="shared" si="12"/>
        <v>2025</v>
      </c>
      <c r="E118" s="2">
        <v>0</v>
      </c>
      <c r="F118" s="5">
        <f t="shared" si="16"/>
        <v>28886.836677935411</v>
      </c>
      <c r="G118" s="5">
        <f t="shared" si="17"/>
        <v>28886.836677935411</v>
      </c>
      <c r="H118" s="5">
        <f t="shared" si="18"/>
        <v>3.6729274907240015</v>
      </c>
      <c r="I118" s="5">
        <f t="shared" si="19"/>
        <v>28890.509605426134</v>
      </c>
      <c r="J118" s="5">
        <f t="shared" si="20"/>
        <v>29363.549006702549</v>
      </c>
      <c r="K118" s="5">
        <f t="shared" si="13"/>
        <v>45.642141002426683</v>
      </c>
      <c r="L118" s="5">
        <f t="shared" si="21"/>
        <v>29317.906865700123</v>
      </c>
    </row>
    <row r="119" spans="1:12" x14ac:dyDescent="0.25">
      <c r="A119" s="1">
        <f t="shared" si="14"/>
        <v>45952</v>
      </c>
      <c r="B119" s="4">
        <f t="shared" si="15"/>
        <v>22</v>
      </c>
      <c r="C119" s="4">
        <f t="shared" si="11"/>
        <v>10</v>
      </c>
      <c r="D119" s="4">
        <f t="shared" si="12"/>
        <v>2025</v>
      </c>
      <c r="E119" s="2">
        <v>0</v>
      </c>
      <c r="F119" s="5">
        <f t="shared" si="16"/>
        <v>28890.509605426134</v>
      </c>
      <c r="G119" s="5">
        <f t="shared" si="17"/>
        <v>28890.509605426134</v>
      </c>
      <c r="H119" s="5">
        <f t="shared" si="18"/>
        <v>3.6733944991577223</v>
      </c>
      <c r="I119" s="5">
        <f t="shared" si="19"/>
        <v>28894.182999925291</v>
      </c>
      <c r="J119" s="5">
        <f t="shared" si="20"/>
        <v>29317.906865700123</v>
      </c>
      <c r="K119" s="5">
        <f t="shared" si="13"/>
        <v>45.64167399399296</v>
      </c>
      <c r="L119" s="5">
        <f t="shared" si="21"/>
        <v>29272.26519170613</v>
      </c>
    </row>
    <row r="120" spans="1:12" x14ac:dyDescent="0.25">
      <c r="A120" s="1">
        <f t="shared" si="14"/>
        <v>45953</v>
      </c>
      <c r="B120" s="4">
        <f t="shared" si="15"/>
        <v>23</v>
      </c>
      <c r="C120" s="4">
        <f t="shared" si="11"/>
        <v>10</v>
      </c>
      <c r="D120" s="4">
        <f t="shared" si="12"/>
        <v>2025</v>
      </c>
      <c r="E120" s="2">
        <v>0</v>
      </c>
      <c r="F120" s="5">
        <f t="shared" si="16"/>
        <v>28894.182999925291</v>
      </c>
      <c r="G120" s="5">
        <f t="shared" si="17"/>
        <v>28894.182999925291</v>
      </c>
      <c r="H120" s="5">
        <f t="shared" si="18"/>
        <v>3.6738615669710191</v>
      </c>
      <c r="I120" s="5">
        <f t="shared" si="19"/>
        <v>28897.856861492262</v>
      </c>
      <c r="J120" s="5">
        <f t="shared" si="20"/>
        <v>29272.26519170613</v>
      </c>
      <c r="K120" s="5">
        <f t="shared" si="13"/>
        <v>45.641206926179663</v>
      </c>
      <c r="L120" s="5">
        <f t="shared" si="21"/>
        <v>29226.623984779952</v>
      </c>
    </row>
    <row r="121" spans="1:12" x14ac:dyDescent="0.25">
      <c r="A121" s="1">
        <f t="shared" si="14"/>
        <v>45954</v>
      </c>
      <c r="B121" s="4">
        <f t="shared" si="15"/>
        <v>24</v>
      </c>
      <c r="C121" s="4">
        <f t="shared" si="11"/>
        <v>10</v>
      </c>
      <c r="D121" s="4">
        <f t="shared" si="12"/>
        <v>2025</v>
      </c>
      <c r="E121" s="2">
        <v>0</v>
      </c>
      <c r="F121" s="5">
        <f t="shared" si="16"/>
        <v>28897.856861492262</v>
      </c>
      <c r="G121" s="5">
        <f t="shared" si="17"/>
        <v>28897.856861492262</v>
      </c>
      <c r="H121" s="5">
        <f t="shared" si="18"/>
        <v>3.6743286941714421</v>
      </c>
      <c r="I121" s="5">
        <f t="shared" si="19"/>
        <v>28901.531190186433</v>
      </c>
      <c r="J121" s="5">
        <f t="shared" si="20"/>
        <v>29226.623984779952</v>
      </c>
      <c r="K121" s="5">
        <f t="shared" si="13"/>
        <v>45.64073979897924</v>
      </c>
      <c r="L121" s="5">
        <f t="shared" si="21"/>
        <v>29180.983244980973</v>
      </c>
    </row>
    <row r="122" spans="1:12" x14ac:dyDescent="0.25">
      <c r="A122" s="1">
        <f t="shared" si="14"/>
        <v>45955</v>
      </c>
      <c r="B122" s="4">
        <f t="shared" si="15"/>
        <v>25</v>
      </c>
      <c r="C122" s="4">
        <f t="shared" si="11"/>
        <v>10</v>
      </c>
      <c r="D122" s="4">
        <f t="shared" si="12"/>
        <v>2025</v>
      </c>
      <c r="E122" s="2">
        <v>0</v>
      </c>
      <c r="F122" s="5">
        <f t="shared" si="16"/>
        <v>28901.531190186433</v>
      </c>
      <c r="G122" s="5">
        <f t="shared" si="17"/>
        <v>28901.531190186433</v>
      </c>
      <c r="H122" s="5">
        <f t="shared" si="18"/>
        <v>3.6747958807665424</v>
      </c>
      <c r="I122" s="5">
        <f t="shared" si="19"/>
        <v>28905.205986067202</v>
      </c>
      <c r="J122" s="5">
        <f t="shared" si="20"/>
        <v>29180.983244980973</v>
      </c>
      <c r="K122" s="5">
        <f t="shared" si="13"/>
        <v>45.640272612384138</v>
      </c>
      <c r="L122" s="5">
        <f t="shared" si="21"/>
        <v>29135.342972368588</v>
      </c>
    </row>
    <row r="123" spans="1:12" x14ac:dyDescent="0.25">
      <c r="A123" s="1">
        <f t="shared" si="14"/>
        <v>45956</v>
      </c>
      <c r="B123" s="4">
        <f t="shared" si="15"/>
        <v>26</v>
      </c>
      <c r="C123" s="4">
        <f t="shared" si="11"/>
        <v>10</v>
      </c>
      <c r="D123" s="4">
        <f t="shared" si="12"/>
        <v>2025</v>
      </c>
      <c r="E123" s="2">
        <v>0</v>
      </c>
      <c r="F123" s="5">
        <f t="shared" si="16"/>
        <v>28905.205986067202</v>
      </c>
      <c r="G123" s="5">
        <f t="shared" si="17"/>
        <v>28905.205986067202</v>
      </c>
      <c r="H123" s="5">
        <f t="shared" si="18"/>
        <v>3.6752631267638716</v>
      </c>
      <c r="I123" s="5">
        <f t="shared" si="19"/>
        <v>28908.881249193964</v>
      </c>
      <c r="J123" s="5">
        <f t="shared" si="20"/>
        <v>29135.342972368588</v>
      </c>
      <c r="K123" s="5">
        <f t="shared" si="13"/>
        <v>45.63980536638681</v>
      </c>
      <c r="L123" s="5">
        <f t="shared" si="21"/>
        <v>29089.703167002201</v>
      </c>
    </row>
    <row r="124" spans="1:12" x14ac:dyDescent="0.25">
      <c r="A124" s="1">
        <f t="shared" si="14"/>
        <v>45957</v>
      </c>
      <c r="B124" s="4">
        <f t="shared" si="15"/>
        <v>27</v>
      </c>
      <c r="C124" s="4">
        <f t="shared" si="11"/>
        <v>10</v>
      </c>
      <c r="D124" s="4">
        <f t="shared" si="12"/>
        <v>2025</v>
      </c>
      <c r="E124" s="2">
        <v>0</v>
      </c>
      <c r="F124" s="5">
        <f t="shared" si="16"/>
        <v>28908.881249193964</v>
      </c>
      <c r="G124" s="5">
        <f t="shared" si="17"/>
        <v>28908.881249193964</v>
      </c>
      <c r="H124" s="5">
        <f t="shared" si="18"/>
        <v>3.6757304321709827</v>
      </c>
      <c r="I124" s="5">
        <f t="shared" si="19"/>
        <v>28912.556979626137</v>
      </c>
      <c r="J124" s="5">
        <f t="shared" si="20"/>
        <v>29089.703167002201</v>
      </c>
      <c r="K124" s="5">
        <f t="shared" si="13"/>
        <v>45.639338060979703</v>
      </c>
      <c r="L124" s="5">
        <f t="shared" si="21"/>
        <v>29044.06382894122</v>
      </c>
    </row>
    <row r="125" spans="1:12" x14ac:dyDescent="0.25">
      <c r="A125" s="1">
        <f t="shared" si="14"/>
        <v>45958</v>
      </c>
      <c r="B125" s="4">
        <f t="shared" si="15"/>
        <v>28</v>
      </c>
      <c r="C125" s="4">
        <f t="shared" si="11"/>
        <v>10</v>
      </c>
      <c r="D125" s="4">
        <f t="shared" si="12"/>
        <v>2025</v>
      </c>
      <c r="E125" s="2">
        <v>0</v>
      </c>
      <c r="F125" s="5">
        <f t="shared" si="16"/>
        <v>28912.556979626137</v>
      </c>
      <c r="G125" s="5">
        <f t="shared" si="17"/>
        <v>28912.556979626137</v>
      </c>
      <c r="H125" s="5">
        <f t="shared" si="18"/>
        <v>3.6761977969954298</v>
      </c>
      <c r="I125" s="5">
        <f t="shared" si="19"/>
        <v>28916.233177423132</v>
      </c>
      <c r="J125" s="5">
        <f t="shared" si="20"/>
        <v>29044.06382894122</v>
      </c>
      <c r="K125" s="5">
        <f t="shared" si="13"/>
        <v>45.638870696155251</v>
      </c>
      <c r="L125" s="5">
        <f t="shared" si="21"/>
        <v>28998.424958245065</v>
      </c>
    </row>
    <row r="126" spans="1:12" x14ac:dyDescent="0.25">
      <c r="A126" s="1">
        <f t="shared" si="14"/>
        <v>45959</v>
      </c>
      <c r="B126" s="4">
        <f t="shared" si="15"/>
        <v>29</v>
      </c>
      <c r="C126" s="4">
        <f t="shared" si="11"/>
        <v>10</v>
      </c>
      <c r="D126" s="4">
        <f t="shared" si="12"/>
        <v>2025</v>
      </c>
      <c r="E126" s="2">
        <v>0</v>
      </c>
      <c r="F126" s="5">
        <f t="shared" si="16"/>
        <v>28916.233177423132</v>
      </c>
      <c r="G126" s="5">
        <f t="shared" si="17"/>
        <v>28916.233177423132</v>
      </c>
      <c r="H126" s="5">
        <f t="shared" si="18"/>
        <v>3.6766652212447672</v>
      </c>
      <c r="I126" s="5">
        <f t="shared" si="19"/>
        <v>28919.909842644378</v>
      </c>
      <c r="J126" s="5">
        <f t="shared" si="20"/>
        <v>28998.424958245065</v>
      </c>
      <c r="K126" s="5">
        <f t="shared" si="13"/>
        <v>45.638403271905915</v>
      </c>
      <c r="L126" s="5">
        <f t="shared" si="21"/>
        <v>28952.786554973158</v>
      </c>
    </row>
    <row r="127" spans="1:12" x14ac:dyDescent="0.25">
      <c r="A127" s="1">
        <f t="shared" si="14"/>
        <v>45960</v>
      </c>
      <c r="B127" s="4">
        <f t="shared" si="15"/>
        <v>30</v>
      </c>
      <c r="C127" s="4">
        <f t="shared" si="11"/>
        <v>10</v>
      </c>
      <c r="D127" s="4">
        <f t="shared" si="12"/>
        <v>2025</v>
      </c>
      <c r="E127" s="2">
        <v>0</v>
      </c>
      <c r="F127" s="5">
        <f t="shared" si="16"/>
        <v>28919.909842644378</v>
      </c>
      <c r="G127" s="5">
        <f t="shared" si="17"/>
        <v>28919.909842644378</v>
      </c>
      <c r="H127" s="5">
        <f t="shared" si="18"/>
        <v>3.6771327049265516</v>
      </c>
      <c r="I127" s="5">
        <f t="shared" si="19"/>
        <v>28923.586975349306</v>
      </c>
      <c r="J127" s="5">
        <f t="shared" si="20"/>
        <v>28952.786554973158</v>
      </c>
      <c r="K127" s="5">
        <f t="shared" si="13"/>
        <v>45.637935788224134</v>
      </c>
      <c r="L127" s="5">
        <f t="shared" si="21"/>
        <v>28907.148619184933</v>
      </c>
    </row>
    <row r="128" spans="1:12" x14ac:dyDescent="0.25">
      <c r="A128" s="1">
        <f t="shared" si="14"/>
        <v>45961</v>
      </c>
      <c r="B128" s="4">
        <f t="shared" si="15"/>
        <v>31</v>
      </c>
      <c r="C128" s="4">
        <f t="shared" si="11"/>
        <v>10</v>
      </c>
      <c r="D128" s="4">
        <f t="shared" si="12"/>
        <v>2025</v>
      </c>
      <c r="E128" s="2">
        <v>0</v>
      </c>
      <c r="F128" s="5">
        <f t="shared" si="16"/>
        <v>28923.586975349306</v>
      </c>
      <c r="G128" s="5">
        <f t="shared" si="17"/>
        <v>28923.586975349306</v>
      </c>
      <c r="H128" s="5">
        <f t="shared" si="18"/>
        <v>3.6776002480483392</v>
      </c>
      <c r="I128" s="5">
        <f t="shared" si="19"/>
        <v>28927.264575597354</v>
      </c>
      <c r="J128" s="5">
        <f t="shared" si="20"/>
        <v>28907.148619184933</v>
      </c>
      <c r="K128" s="5">
        <f t="shared" si="13"/>
        <v>45.63746824510234</v>
      </c>
      <c r="L128" s="5">
        <f t="shared" si="21"/>
        <v>28861.51115093983</v>
      </c>
    </row>
    <row r="129" spans="1:12" x14ac:dyDescent="0.25">
      <c r="A129" s="1">
        <f t="shared" si="14"/>
        <v>45962</v>
      </c>
      <c r="B129" s="4">
        <f t="shared" si="15"/>
        <v>1</v>
      </c>
      <c r="C129" s="4">
        <f t="shared" si="11"/>
        <v>11</v>
      </c>
      <c r="D129" s="4">
        <f t="shared" si="12"/>
        <v>2025</v>
      </c>
      <c r="E129" s="2">
        <v>1500</v>
      </c>
      <c r="F129" s="5">
        <f t="shared" si="16"/>
        <v>28927.264575597354</v>
      </c>
      <c r="G129" s="5">
        <f t="shared" si="17"/>
        <v>27427.264575597354</v>
      </c>
      <c r="H129" s="5">
        <f t="shared" si="18"/>
        <v>3.4873446053724155</v>
      </c>
      <c r="I129" s="5">
        <f t="shared" si="19"/>
        <v>27430.751920202725</v>
      </c>
      <c r="J129" s="5">
        <f t="shared" si="20"/>
        <v>28861.51115093983</v>
      </c>
      <c r="K129" s="5">
        <f t="shared" si="13"/>
        <v>45.827723887778269</v>
      </c>
      <c r="L129" s="5">
        <f t="shared" si="21"/>
        <v>28815.683427052052</v>
      </c>
    </row>
    <row r="130" spans="1:12" x14ac:dyDescent="0.25">
      <c r="A130" s="1">
        <f t="shared" si="14"/>
        <v>45963</v>
      </c>
      <c r="B130" s="4">
        <f t="shared" si="15"/>
        <v>2</v>
      </c>
      <c r="C130" s="4">
        <f t="shared" si="11"/>
        <v>11</v>
      </c>
      <c r="D130" s="4">
        <f t="shared" si="12"/>
        <v>2025</v>
      </c>
      <c r="E130" s="2">
        <v>0</v>
      </c>
      <c r="F130" s="5">
        <f t="shared" si="16"/>
        <v>27430.751920202725</v>
      </c>
      <c r="G130" s="5">
        <f t="shared" si="17"/>
        <v>27430.751920202725</v>
      </c>
      <c r="H130" s="5">
        <f t="shared" si="18"/>
        <v>3.4877880171593656</v>
      </c>
      <c r="I130" s="5">
        <f t="shared" si="19"/>
        <v>27434.239708219884</v>
      </c>
      <c r="J130" s="5">
        <f t="shared" si="20"/>
        <v>28815.683427052052</v>
      </c>
      <c r="K130" s="5">
        <f t="shared" si="13"/>
        <v>45.827280475991316</v>
      </c>
      <c r="L130" s="5">
        <f t="shared" si="21"/>
        <v>28769.856146576061</v>
      </c>
    </row>
    <row r="131" spans="1:12" x14ac:dyDescent="0.25">
      <c r="A131" s="1">
        <f t="shared" si="14"/>
        <v>45964</v>
      </c>
      <c r="B131" s="4">
        <f t="shared" si="15"/>
        <v>3</v>
      </c>
      <c r="C131" s="4">
        <f t="shared" si="11"/>
        <v>11</v>
      </c>
      <c r="D131" s="4">
        <f t="shared" si="12"/>
        <v>2025</v>
      </c>
      <c r="E131" s="2">
        <v>0</v>
      </c>
      <c r="F131" s="5">
        <f t="shared" si="16"/>
        <v>27434.239708219884</v>
      </c>
      <c r="G131" s="5">
        <f t="shared" si="17"/>
        <v>27434.239708219884</v>
      </c>
      <c r="H131" s="5">
        <f t="shared" si="18"/>
        <v>3.4882314853256053</v>
      </c>
      <c r="I131" s="5">
        <f t="shared" si="19"/>
        <v>27437.727939705208</v>
      </c>
      <c r="J131" s="5">
        <f t="shared" si="20"/>
        <v>28769.856146576061</v>
      </c>
      <c r="K131" s="5">
        <f t="shared" si="13"/>
        <v>45.826837007825077</v>
      </c>
      <c r="L131" s="5">
        <f t="shared" si="21"/>
        <v>28724.029309568235</v>
      </c>
    </row>
    <row r="132" spans="1:12" x14ac:dyDescent="0.25">
      <c r="A132" s="1">
        <f t="shared" si="14"/>
        <v>45965</v>
      </c>
      <c r="B132" s="4">
        <f t="shared" si="15"/>
        <v>4</v>
      </c>
      <c r="C132" s="4">
        <f t="shared" si="11"/>
        <v>11</v>
      </c>
      <c r="D132" s="4">
        <f t="shared" si="12"/>
        <v>2025</v>
      </c>
      <c r="E132" s="2">
        <v>0</v>
      </c>
      <c r="F132" s="5">
        <f t="shared" si="16"/>
        <v>27437.727939705208</v>
      </c>
      <c r="G132" s="5">
        <f t="shared" si="17"/>
        <v>27437.727939705208</v>
      </c>
      <c r="H132" s="5">
        <f t="shared" si="18"/>
        <v>3.4886750098783041</v>
      </c>
      <c r="I132" s="5">
        <f t="shared" si="19"/>
        <v>27441.216614715086</v>
      </c>
      <c r="J132" s="5">
        <f t="shared" si="20"/>
        <v>28724.029309568235</v>
      </c>
      <c r="K132" s="5">
        <f t="shared" si="13"/>
        <v>45.826393483272376</v>
      </c>
      <c r="L132" s="5">
        <f t="shared" si="21"/>
        <v>28678.202916084963</v>
      </c>
    </row>
    <row r="133" spans="1:12" x14ac:dyDescent="0.25">
      <c r="A133" s="1">
        <f t="shared" si="14"/>
        <v>45966</v>
      </c>
      <c r="B133" s="4">
        <f t="shared" si="15"/>
        <v>5</v>
      </c>
      <c r="C133" s="4">
        <f t="shared" si="11"/>
        <v>11</v>
      </c>
      <c r="D133" s="4">
        <f t="shared" si="12"/>
        <v>2025</v>
      </c>
      <c r="E133" s="2">
        <v>0</v>
      </c>
      <c r="F133" s="5">
        <f t="shared" si="16"/>
        <v>27441.216614715086</v>
      </c>
      <c r="G133" s="5">
        <f t="shared" si="17"/>
        <v>27441.216614715086</v>
      </c>
      <c r="H133" s="5">
        <f t="shared" si="18"/>
        <v>3.4891185908246305</v>
      </c>
      <c r="I133" s="5">
        <f t="shared" si="19"/>
        <v>27444.705733305909</v>
      </c>
      <c r="J133" s="5">
        <f t="shared" si="20"/>
        <v>28678.202916084963</v>
      </c>
      <c r="K133" s="5">
        <f t="shared" si="13"/>
        <v>45.825949902326052</v>
      </c>
      <c r="L133" s="5">
        <f t="shared" si="21"/>
        <v>28632.376966182637</v>
      </c>
    </row>
    <row r="134" spans="1:12" x14ac:dyDescent="0.25">
      <c r="A134" s="1">
        <f t="shared" si="14"/>
        <v>45967</v>
      </c>
      <c r="B134" s="4">
        <f t="shared" si="15"/>
        <v>6</v>
      </c>
      <c r="C134" s="4">
        <f t="shared" si="11"/>
        <v>11</v>
      </c>
      <c r="D134" s="4">
        <f t="shared" si="12"/>
        <v>2025</v>
      </c>
      <c r="E134" s="2">
        <v>0</v>
      </c>
      <c r="F134" s="5">
        <f t="shared" si="16"/>
        <v>27444.705733305909</v>
      </c>
      <c r="G134" s="5">
        <f t="shared" si="17"/>
        <v>27444.705733305909</v>
      </c>
      <c r="H134" s="5">
        <f t="shared" si="18"/>
        <v>3.4895622281717555</v>
      </c>
      <c r="I134" s="5">
        <f t="shared" si="19"/>
        <v>27448.195295534082</v>
      </c>
      <c r="J134" s="5">
        <f t="shared" si="20"/>
        <v>28632.376966182637</v>
      </c>
      <c r="K134" s="5">
        <f t="shared" si="13"/>
        <v>45.825506264978927</v>
      </c>
      <c r="L134" s="5">
        <f t="shared" si="21"/>
        <v>28586.551459917657</v>
      </c>
    </row>
    <row r="135" spans="1:12" x14ac:dyDescent="0.25">
      <c r="A135" s="1">
        <f t="shared" si="14"/>
        <v>45968</v>
      </c>
      <c r="B135" s="4">
        <f t="shared" si="15"/>
        <v>7</v>
      </c>
      <c r="C135" s="4">
        <f t="shared" ref="C135:C198" si="22">MONTH(A135)</f>
        <v>11</v>
      </c>
      <c r="D135" s="4">
        <f t="shared" ref="D135:D198" si="23">YEAR(A135)</f>
        <v>2025</v>
      </c>
      <c r="E135" s="2">
        <v>0</v>
      </c>
      <c r="F135" s="5">
        <f t="shared" si="16"/>
        <v>27448.195295534082</v>
      </c>
      <c r="G135" s="5">
        <f t="shared" si="17"/>
        <v>27448.195295534082</v>
      </c>
      <c r="H135" s="5">
        <f t="shared" si="18"/>
        <v>3.4900059219268504</v>
      </c>
      <c r="I135" s="5">
        <f t="shared" si="19"/>
        <v>27451.685301456007</v>
      </c>
      <c r="J135" s="5">
        <f t="shared" si="20"/>
        <v>28586.551459917657</v>
      </c>
      <c r="K135" s="5">
        <f t="shared" ref="K135:K198" si="24">$K$2-H135</f>
        <v>45.825062571223832</v>
      </c>
      <c r="L135" s="5">
        <f t="shared" si="21"/>
        <v>28540.726397346432</v>
      </c>
    </row>
    <row r="136" spans="1:12" x14ac:dyDescent="0.25">
      <c r="A136" s="1">
        <f t="shared" ref="A136:A199" si="25">A135+1</f>
        <v>45969</v>
      </c>
      <c r="B136" s="4">
        <f t="shared" ref="B136:B199" si="26">DAY(A136)</f>
        <v>8</v>
      </c>
      <c r="C136" s="4">
        <f t="shared" si="22"/>
        <v>11</v>
      </c>
      <c r="D136" s="4">
        <f t="shared" si="23"/>
        <v>2025</v>
      </c>
      <c r="E136" s="2">
        <v>0</v>
      </c>
      <c r="F136" s="5">
        <f t="shared" ref="F136:F199" si="27">I135</f>
        <v>27451.685301456007</v>
      </c>
      <c r="G136" s="5">
        <f t="shared" ref="G136:G199" si="28">F136-E136</f>
        <v>27451.685301456007</v>
      </c>
      <c r="H136" s="5">
        <f t="shared" ref="H136:H199" si="29">G136*$B$2</f>
        <v>3.4904496720970872</v>
      </c>
      <c r="I136" s="5">
        <f t="shared" ref="I136:I199" si="30">G136+H136</f>
        <v>27455.175751128103</v>
      </c>
      <c r="J136" s="5">
        <f t="shared" ref="J136:J199" si="31">L135</f>
        <v>28540.726397346432</v>
      </c>
      <c r="K136" s="5">
        <f t="shared" si="24"/>
        <v>45.824618821053598</v>
      </c>
      <c r="L136" s="5">
        <f t="shared" ref="L136:L199" si="32">J136-K136</f>
        <v>28494.901778525378</v>
      </c>
    </row>
    <row r="137" spans="1:12" x14ac:dyDescent="0.25">
      <c r="A137" s="1">
        <f t="shared" si="25"/>
        <v>45970</v>
      </c>
      <c r="B137" s="4">
        <f t="shared" si="26"/>
        <v>9</v>
      </c>
      <c r="C137" s="4">
        <f t="shared" si="22"/>
        <v>11</v>
      </c>
      <c r="D137" s="4">
        <f t="shared" si="23"/>
        <v>2025</v>
      </c>
      <c r="E137" s="2">
        <v>0</v>
      </c>
      <c r="F137" s="5">
        <f t="shared" si="27"/>
        <v>27455.175751128103</v>
      </c>
      <c r="G137" s="5">
        <f t="shared" si="28"/>
        <v>27455.175751128103</v>
      </c>
      <c r="H137" s="5">
        <f t="shared" si="29"/>
        <v>3.4908934786896388</v>
      </c>
      <c r="I137" s="5">
        <f t="shared" si="30"/>
        <v>27458.666644606794</v>
      </c>
      <c r="J137" s="5">
        <f t="shared" si="31"/>
        <v>28494.901778525378</v>
      </c>
      <c r="K137" s="5">
        <f t="shared" si="24"/>
        <v>45.824175014461048</v>
      </c>
      <c r="L137" s="5">
        <f t="shared" si="32"/>
        <v>28449.077603510916</v>
      </c>
    </row>
    <row r="138" spans="1:12" x14ac:dyDescent="0.25">
      <c r="A138" s="1">
        <f t="shared" si="25"/>
        <v>45971</v>
      </c>
      <c r="B138" s="4">
        <f t="shared" si="26"/>
        <v>10</v>
      </c>
      <c r="C138" s="4">
        <f t="shared" si="22"/>
        <v>11</v>
      </c>
      <c r="D138" s="4">
        <f t="shared" si="23"/>
        <v>2025</v>
      </c>
      <c r="E138" s="2">
        <v>0</v>
      </c>
      <c r="F138" s="5">
        <f t="shared" si="27"/>
        <v>27458.666644606794</v>
      </c>
      <c r="G138" s="5">
        <f t="shared" si="28"/>
        <v>27458.666644606794</v>
      </c>
      <c r="H138" s="5">
        <f t="shared" si="29"/>
        <v>3.4913373417116795</v>
      </c>
      <c r="I138" s="5">
        <f t="shared" si="30"/>
        <v>27462.157981948505</v>
      </c>
      <c r="J138" s="5">
        <f t="shared" si="31"/>
        <v>28449.077603510916</v>
      </c>
      <c r="K138" s="5">
        <f t="shared" si="24"/>
        <v>45.823731151439006</v>
      </c>
      <c r="L138" s="5">
        <f t="shared" si="32"/>
        <v>28403.253872359477</v>
      </c>
    </row>
    <row r="139" spans="1:12" x14ac:dyDescent="0.25">
      <c r="A139" s="1">
        <f t="shared" si="25"/>
        <v>45972</v>
      </c>
      <c r="B139" s="4">
        <f t="shared" si="26"/>
        <v>11</v>
      </c>
      <c r="C139" s="4">
        <f t="shared" si="22"/>
        <v>11</v>
      </c>
      <c r="D139" s="4">
        <f t="shared" si="23"/>
        <v>2025</v>
      </c>
      <c r="E139" s="2">
        <v>0</v>
      </c>
      <c r="F139" s="5">
        <f t="shared" si="27"/>
        <v>27462.157981948505</v>
      </c>
      <c r="G139" s="5">
        <f t="shared" si="28"/>
        <v>27462.157981948505</v>
      </c>
      <c r="H139" s="5">
        <f t="shared" si="29"/>
        <v>3.4917812611703845</v>
      </c>
      <c r="I139" s="5">
        <f t="shared" si="30"/>
        <v>27465.649763209676</v>
      </c>
      <c r="J139" s="5">
        <f t="shared" si="31"/>
        <v>28403.253872359477</v>
      </c>
      <c r="K139" s="5">
        <f t="shared" si="24"/>
        <v>45.823287231980302</v>
      </c>
      <c r="L139" s="5">
        <f t="shared" si="32"/>
        <v>28357.430585127498</v>
      </c>
    </row>
    <row r="140" spans="1:12" x14ac:dyDescent="0.25">
      <c r="A140" s="1">
        <f t="shared" si="25"/>
        <v>45973</v>
      </c>
      <c r="B140" s="4">
        <f t="shared" si="26"/>
        <v>12</v>
      </c>
      <c r="C140" s="4">
        <f t="shared" si="22"/>
        <v>11</v>
      </c>
      <c r="D140" s="4">
        <f t="shared" si="23"/>
        <v>2025</v>
      </c>
      <c r="E140" s="2">
        <v>0</v>
      </c>
      <c r="F140" s="5">
        <f t="shared" si="27"/>
        <v>27465.649763209676</v>
      </c>
      <c r="G140" s="5">
        <f t="shared" si="28"/>
        <v>27465.649763209676</v>
      </c>
      <c r="H140" s="5">
        <f t="shared" si="29"/>
        <v>3.4922252370729292</v>
      </c>
      <c r="I140" s="5">
        <f t="shared" si="30"/>
        <v>27469.14198844675</v>
      </c>
      <c r="J140" s="5">
        <f t="shared" si="31"/>
        <v>28357.430585127498</v>
      </c>
      <c r="K140" s="5">
        <f t="shared" si="24"/>
        <v>45.822843256077753</v>
      </c>
      <c r="L140" s="5">
        <f t="shared" si="32"/>
        <v>28311.607741871419</v>
      </c>
    </row>
    <row r="141" spans="1:12" x14ac:dyDescent="0.25">
      <c r="A141" s="1">
        <f t="shared" si="25"/>
        <v>45974</v>
      </c>
      <c r="B141" s="4">
        <f t="shared" si="26"/>
        <v>13</v>
      </c>
      <c r="C141" s="4">
        <f t="shared" si="22"/>
        <v>11</v>
      </c>
      <c r="D141" s="4">
        <f t="shared" si="23"/>
        <v>2025</v>
      </c>
      <c r="E141" s="2">
        <v>0</v>
      </c>
      <c r="F141" s="5">
        <f t="shared" si="27"/>
        <v>27469.14198844675</v>
      </c>
      <c r="G141" s="5">
        <f t="shared" si="28"/>
        <v>27469.14198844675</v>
      </c>
      <c r="H141" s="5">
        <f t="shared" si="29"/>
        <v>3.4926692694264907</v>
      </c>
      <c r="I141" s="5">
        <f t="shared" si="30"/>
        <v>27472.634657716178</v>
      </c>
      <c r="J141" s="5">
        <f t="shared" si="31"/>
        <v>28311.607741871419</v>
      </c>
      <c r="K141" s="5">
        <f t="shared" si="24"/>
        <v>45.82239922372419</v>
      </c>
      <c r="L141" s="5">
        <f t="shared" si="32"/>
        <v>28265.785342647694</v>
      </c>
    </row>
    <row r="142" spans="1:12" x14ac:dyDescent="0.25">
      <c r="A142" s="1">
        <f t="shared" si="25"/>
        <v>45975</v>
      </c>
      <c r="B142" s="4">
        <f t="shared" si="26"/>
        <v>14</v>
      </c>
      <c r="C142" s="4">
        <f t="shared" si="22"/>
        <v>11</v>
      </c>
      <c r="D142" s="4">
        <f t="shared" si="23"/>
        <v>2025</v>
      </c>
      <c r="E142" s="2">
        <v>0</v>
      </c>
      <c r="F142" s="5">
        <f t="shared" si="27"/>
        <v>27472.634657716178</v>
      </c>
      <c r="G142" s="5">
        <f t="shared" si="28"/>
        <v>27472.634657716178</v>
      </c>
      <c r="H142" s="5">
        <f t="shared" si="29"/>
        <v>3.4931133582382468</v>
      </c>
      <c r="I142" s="5">
        <f t="shared" si="30"/>
        <v>27476.127771074418</v>
      </c>
      <c r="J142" s="5">
        <f t="shared" si="31"/>
        <v>28265.785342647694</v>
      </c>
      <c r="K142" s="5">
        <f t="shared" si="24"/>
        <v>45.821955134912436</v>
      </c>
      <c r="L142" s="5">
        <f t="shared" si="32"/>
        <v>28219.96338751278</v>
      </c>
    </row>
    <row r="143" spans="1:12" x14ac:dyDescent="0.25">
      <c r="A143" s="1">
        <f t="shared" si="25"/>
        <v>45976</v>
      </c>
      <c r="B143" s="4">
        <f t="shared" si="26"/>
        <v>15</v>
      </c>
      <c r="C143" s="4">
        <f t="shared" si="22"/>
        <v>11</v>
      </c>
      <c r="D143" s="4">
        <f t="shared" si="23"/>
        <v>2025</v>
      </c>
      <c r="E143" s="2">
        <v>0</v>
      </c>
      <c r="F143" s="5">
        <f t="shared" si="27"/>
        <v>27476.127771074418</v>
      </c>
      <c r="G143" s="5">
        <f t="shared" si="28"/>
        <v>27476.127771074418</v>
      </c>
      <c r="H143" s="5">
        <f t="shared" si="29"/>
        <v>3.4935575035153752</v>
      </c>
      <c r="I143" s="5">
        <f t="shared" si="30"/>
        <v>27479.621328577934</v>
      </c>
      <c r="J143" s="5">
        <f t="shared" si="31"/>
        <v>28219.96338751278</v>
      </c>
      <c r="K143" s="5">
        <f t="shared" si="24"/>
        <v>45.821510989635307</v>
      </c>
      <c r="L143" s="5">
        <f t="shared" si="32"/>
        <v>28174.141876523146</v>
      </c>
    </row>
    <row r="144" spans="1:12" x14ac:dyDescent="0.25">
      <c r="A144" s="1">
        <f t="shared" si="25"/>
        <v>45977</v>
      </c>
      <c r="B144" s="4">
        <f t="shared" si="26"/>
        <v>16</v>
      </c>
      <c r="C144" s="4">
        <f t="shared" si="22"/>
        <v>11</v>
      </c>
      <c r="D144" s="4">
        <f t="shared" si="23"/>
        <v>2025</v>
      </c>
      <c r="E144" s="2">
        <v>0</v>
      </c>
      <c r="F144" s="5">
        <f t="shared" si="27"/>
        <v>27479.621328577934</v>
      </c>
      <c r="G144" s="5">
        <f t="shared" si="28"/>
        <v>27479.621328577934</v>
      </c>
      <c r="H144" s="5">
        <f t="shared" si="29"/>
        <v>3.4940017052650565</v>
      </c>
      <c r="I144" s="5">
        <f t="shared" si="30"/>
        <v>27483.115330283199</v>
      </c>
      <c r="J144" s="5">
        <f t="shared" si="31"/>
        <v>28174.141876523146</v>
      </c>
      <c r="K144" s="5">
        <f t="shared" si="24"/>
        <v>45.821066787885627</v>
      </c>
      <c r="L144" s="5">
        <f t="shared" si="32"/>
        <v>28128.320809735262</v>
      </c>
    </row>
    <row r="145" spans="1:12" x14ac:dyDescent="0.25">
      <c r="A145" s="1">
        <f t="shared" si="25"/>
        <v>45978</v>
      </c>
      <c r="B145" s="4">
        <f t="shared" si="26"/>
        <v>17</v>
      </c>
      <c r="C145" s="4">
        <f t="shared" si="22"/>
        <v>11</v>
      </c>
      <c r="D145" s="4">
        <f t="shared" si="23"/>
        <v>2025</v>
      </c>
      <c r="E145" s="2">
        <v>0</v>
      </c>
      <c r="F145" s="5">
        <f t="shared" si="27"/>
        <v>27483.115330283199</v>
      </c>
      <c r="G145" s="5">
        <f t="shared" si="28"/>
        <v>27483.115330283199</v>
      </c>
      <c r="H145" s="5">
        <f t="shared" si="29"/>
        <v>3.4944459634944702</v>
      </c>
      <c r="I145" s="5">
        <f t="shared" si="30"/>
        <v>27486.609776246692</v>
      </c>
      <c r="J145" s="5">
        <f t="shared" si="31"/>
        <v>28128.320809735262</v>
      </c>
      <c r="K145" s="5">
        <f t="shared" si="24"/>
        <v>45.820622529656212</v>
      </c>
      <c r="L145" s="5">
        <f t="shared" si="32"/>
        <v>28082.500187205605</v>
      </c>
    </row>
    <row r="146" spans="1:12" x14ac:dyDescent="0.25">
      <c r="A146" s="1">
        <f t="shared" si="25"/>
        <v>45979</v>
      </c>
      <c r="B146" s="4">
        <f t="shared" si="26"/>
        <v>18</v>
      </c>
      <c r="C146" s="4">
        <f t="shared" si="22"/>
        <v>11</v>
      </c>
      <c r="D146" s="4">
        <f t="shared" si="23"/>
        <v>2025</v>
      </c>
      <c r="E146" s="2">
        <v>0</v>
      </c>
      <c r="F146" s="5">
        <f t="shared" si="27"/>
        <v>27486.609776246692</v>
      </c>
      <c r="G146" s="5">
        <f t="shared" si="28"/>
        <v>27486.609776246692</v>
      </c>
      <c r="H146" s="5">
        <f t="shared" si="29"/>
        <v>3.4948902782107978</v>
      </c>
      <c r="I146" s="5">
        <f t="shared" si="30"/>
        <v>27490.104666524905</v>
      </c>
      <c r="J146" s="5">
        <f t="shared" si="31"/>
        <v>28082.500187205605</v>
      </c>
      <c r="K146" s="5">
        <f t="shared" si="24"/>
        <v>45.820178214939887</v>
      </c>
      <c r="L146" s="5">
        <f t="shared" si="32"/>
        <v>28036.680008990665</v>
      </c>
    </row>
    <row r="147" spans="1:12" x14ac:dyDescent="0.25">
      <c r="A147" s="1">
        <f t="shared" si="25"/>
        <v>45980</v>
      </c>
      <c r="B147" s="4">
        <f t="shared" si="26"/>
        <v>19</v>
      </c>
      <c r="C147" s="4">
        <f t="shared" si="22"/>
        <v>11</v>
      </c>
      <c r="D147" s="4">
        <f t="shared" si="23"/>
        <v>2025</v>
      </c>
      <c r="E147" s="2">
        <v>0</v>
      </c>
      <c r="F147" s="5">
        <f t="shared" si="27"/>
        <v>27490.104666524905</v>
      </c>
      <c r="G147" s="5">
        <f t="shared" si="28"/>
        <v>27490.104666524905</v>
      </c>
      <c r="H147" s="5">
        <f t="shared" si="29"/>
        <v>3.4953346494212223</v>
      </c>
      <c r="I147" s="5">
        <f t="shared" si="30"/>
        <v>27493.600001174327</v>
      </c>
      <c r="J147" s="5">
        <f t="shared" si="31"/>
        <v>28036.680008990665</v>
      </c>
      <c r="K147" s="5">
        <f t="shared" si="24"/>
        <v>45.819733843729459</v>
      </c>
      <c r="L147" s="5">
        <f t="shared" si="32"/>
        <v>27990.860275146933</v>
      </c>
    </row>
    <row r="148" spans="1:12" x14ac:dyDescent="0.25">
      <c r="A148" s="1">
        <f t="shared" si="25"/>
        <v>45981</v>
      </c>
      <c r="B148" s="4">
        <f t="shared" si="26"/>
        <v>20</v>
      </c>
      <c r="C148" s="4">
        <f t="shared" si="22"/>
        <v>11</v>
      </c>
      <c r="D148" s="4">
        <f t="shared" si="23"/>
        <v>2025</v>
      </c>
      <c r="E148" s="2">
        <v>0</v>
      </c>
      <c r="F148" s="5">
        <f t="shared" si="27"/>
        <v>27493.600001174327</v>
      </c>
      <c r="G148" s="5">
        <f t="shared" si="28"/>
        <v>27493.600001174327</v>
      </c>
      <c r="H148" s="5">
        <f t="shared" si="29"/>
        <v>3.4957790771329265</v>
      </c>
      <c r="I148" s="5">
        <f t="shared" si="30"/>
        <v>27497.09578025146</v>
      </c>
      <c r="J148" s="5">
        <f t="shared" si="31"/>
        <v>27990.860275146933</v>
      </c>
      <c r="K148" s="5">
        <f t="shared" si="24"/>
        <v>45.819289416017753</v>
      </c>
      <c r="L148" s="5">
        <f t="shared" si="32"/>
        <v>27945.040985730917</v>
      </c>
    </row>
    <row r="149" spans="1:12" x14ac:dyDescent="0.25">
      <c r="A149" s="1">
        <f t="shared" si="25"/>
        <v>45982</v>
      </c>
      <c r="B149" s="4">
        <f t="shared" si="26"/>
        <v>21</v>
      </c>
      <c r="C149" s="4">
        <f t="shared" si="22"/>
        <v>11</v>
      </c>
      <c r="D149" s="4">
        <f t="shared" si="23"/>
        <v>2025</v>
      </c>
      <c r="E149" s="2">
        <v>0</v>
      </c>
      <c r="F149" s="5">
        <f t="shared" si="27"/>
        <v>27497.09578025146</v>
      </c>
      <c r="G149" s="5">
        <f t="shared" si="28"/>
        <v>27497.09578025146</v>
      </c>
      <c r="H149" s="5">
        <f t="shared" si="29"/>
        <v>3.4962235613530939</v>
      </c>
      <c r="I149" s="5">
        <f t="shared" si="30"/>
        <v>27500.592003812813</v>
      </c>
      <c r="J149" s="5">
        <f t="shared" si="31"/>
        <v>27945.040985730917</v>
      </c>
      <c r="K149" s="5">
        <f t="shared" si="24"/>
        <v>45.818844931797592</v>
      </c>
      <c r="L149" s="5">
        <f t="shared" si="32"/>
        <v>27899.22214079912</v>
      </c>
    </row>
    <row r="150" spans="1:12" x14ac:dyDescent="0.25">
      <c r="A150" s="1">
        <f t="shared" si="25"/>
        <v>45983</v>
      </c>
      <c r="B150" s="4">
        <f t="shared" si="26"/>
        <v>22</v>
      </c>
      <c r="C150" s="4">
        <f t="shared" si="22"/>
        <v>11</v>
      </c>
      <c r="D150" s="4">
        <f t="shared" si="23"/>
        <v>2025</v>
      </c>
      <c r="E150" s="2">
        <v>0</v>
      </c>
      <c r="F150" s="5">
        <f t="shared" si="27"/>
        <v>27500.592003812813</v>
      </c>
      <c r="G150" s="5">
        <f t="shared" si="28"/>
        <v>27500.592003812813</v>
      </c>
      <c r="H150" s="5">
        <f t="shared" si="29"/>
        <v>3.4966681020889103</v>
      </c>
      <c r="I150" s="5">
        <f t="shared" si="30"/>
        <v>27504.088671914902</v>
      </c>
      <c r="J150" s="5">
        <f t="shared" si="31"/>
        <v>27899.22214079912</v>
      </c>
      <c r="K150" s="5">
        <f t="shared" si="24"/>
        <v>45.818400391061772</v>
      </c>
      <c r="L150" s="5">
        <f t="shared" si="32"/>
        <v>27853.403740408059</v>
      </c>
    </row>
    <row r="151" spans="1:12" x14ac:dyDescent="0.25">
      <c r="A151" s="1">
        <f t="shared" si="25"/>
        <v>45984</v>
      </c>
      <c r="B151" s="4">
        <f t="shared" si="26"/>
        <v>23</v>
      </c>
      <c r="C151" s="4">
        <f t="shared" si="22"/>
        <v>11</v>
      </c>
      <c r="D151" s="4">
        <f t="shared" si="23"/>
        <v>2025</v>
      </c>
      <c r="E151" s="2">
        <v>0</v>
      </c>
      <c r="F151" s="5">
        <f t="shared" si="27"/>
        <v>27504.088671914902</v>
      </c>
      <c r="G151" s="5">
        <f t="shared" si="28"/>
        <v>27504.088671914902</v>
      </c>
      <c r="H151" s="5">
        <f t="shared" si="29"/>
        <v>3.4971126993475607</v>
      </c>
      <c r="I151" s="5">
        <f t="shared" si="30"/>
        <v>27507.58578461425</v>
      </c>
      <c r="J151" s="5">
        <f t="shared" si="31"/>
        <v>27853.403740408059</v>
      </c>
      <c r="K151" s="5">
        <f t="shared" si="24"/>
        <v>45.817955793803122</v>
      </c>
      <c r="L151" s="5">
        <f t="shared" si="32"/>
        <v>27807.585784614257</v>
      </c>
    </row>
    <row r="152" spans="1:12" x14ac:dyDescent="0.25">
      <c r="A152" s="1">
        <f t="shared" si="25"/>
        <v>45985</v>
      </c>
      <c r="B152" s="4">
        <f t="shared" si="26"/>
        <v>24</v>
      </c>
      <c r="C152" s="4">
        <f t="shared" si="22"/>
        <v>11</v>
      </c>
      <c r="D152" s="4">
        <f t="shared" si="23"/>
        <v>2025</v>
      </c>
      <c r="E152" s="2">
        <v>0</v>
      </c>
      <c r="F152" s="5">
        <f t="shared" si="27"/>
        <v>27507.58578461425</v>
      </c>
      <c r="G152" s="5">
        <f t="shared" si="28"/>
        <v>27507.58578461425</v>
      </c>
      <c r="H152" s="5">
        <f t="shared" si="29"/>
        <v>3.4975573531362327</v>
      </c>
      <c r="I152" s="5">
        <f t="shared" si="30"/>
        <v>27511.083341967387</v>
      </c>
      <c r="J152" s="5">
        <f t="shared" si="31"/>
        <v>27807.585784614257</v>
      </c>
      <c r="K152" s="5">
        <f t="shared" si="24"/>
        <v>45.817511140014453</v>
      </c>
      <c r="L152" s="5">
        <f t="shared" si="32"/>
        <v>27761.768273474241</v>
      </c>
    </row>
    <row r="153" spans="1:12" x14ac:dyDescent="0.25">
      <c r="A153" s="1">
        <f t="shared" si="25"/>
        <v>45986</v>
      </c>
      <c r="B153" s="4">
        <f t="shared" si="26"/>
        <v>25</v>
      </c>
      <c r="C153" s="4">
        <f t="shared" si="22"/>
        <v>11</v>
      </c>
      <c r="D153" s="4">
        <f t="shared" si="23"/>
        <v>2025</v>
      </c>
      <c r="E153" s="2">
        <v>0</v>
      </c>
      <c r="F153" s="5">
        <f t="shared" si="27"/>
        <v>27511.083341967387</v>
      </c>
      <c r="G153" s="5">
        <f t="shared" si="28"/>
        <v>27511.083341967387</v>
      </c>
      <c r="H153" s="5">
        <f t="shared" si="29"/>
        <v>3.4980020634621143</v>
      </c>
      <c r="I153" s="5">
        <f t="shared" si="30"/>
        <v>27514.581344030848</v>
      </c>
      <c r="J153" s="5">
        <f t="shared" si="31"/>
        <v>27761.768273474241</v>
      </c>
      <c r="K153" s="5">
        <f t="shared" si="24"/>
        <v>45.817066429688566</v>
      </c>
      <c r="L153" s="5">
        <f t="shared" si="32"/>
        <v>27715.951207044553</v>
      </c>
    </row>
    <row r="154" spans="1:12" x14ac:dyDescent="0.25">
      <c r="A154" s="1">
        <f t="shared" si="25"/>
        <v>45987</v>
      </c>
      <c r="B154" s="4">
        <f t="shared" si="26"/>
        <v>26</v>
      </c>
      <c r="C154" s="4">
        <f t="shared" si="22"/>
        <v>11</v>
      </c>
      <c r="D154" s="4">
        <f t="shared" si="23"/>
        <v>2025</v>
      </c>
      <c r="E154" s="2">
        <v>0</v>
      </c>
      <c r="F154" s="5">
        <f t="shared" si="27"/>
        <v>27514.581344030848</v>
      </c>
      <c r="G154" s="5">
        <f t="shared" si="28"/>
        <v>27514.581344030848</v>
      </c>
      <c r="H154" s="5">
        <f t="shared" si="29"/>
        <v>3.4984468303323926</v>
      </c>
      <c r="I154" s="5">
        <f t="shared" si="30"/>
        <v>27518.079790861182</v>
      </c>
      <c r="J154" s="5">
        <f t="shared" si="31"/>
        <v>27715.951207044553</v>
      </c>
      <c r="K154" s="5">
        <f t="shared" si="24"/>
        <v>45.816621662818292</v>
      </c>
      <c r="L154" s="5">
        <f t="shared" si="32"/>
        <v>27670.134585381733</v>
      </c>
    </row>
    <row r="155" spans="1:12" x14ac:dyDescent="0.25">
      <c r="A155" s="1">
        <f t="shared" si="25"/>
        <v>45988</v>
      </c>
      <c r="B155" s="4">
        <f t="shared" si="26"/>
        <v>27</v>
      </c>
      <c r="C155" s="4">
        <f t="shared" si="22"/>
        <v>11</v>
      </c>
      <c r="D155" s="4">
        <f t="shared" si="23"/>
        <v>2025</v>
      </c>
      <c r="E155" s="2">
        <v>0</v>
      </c>
      <c r="F155" s="5">
        <f t="shared" si="27"/>
        <v>27518.079790861182</v>
      </c>
      <c r="G155" s="5">
        <f t="shared" si="28"/>
        <v>27518.079790861182</v>
      </c>
      <c r="H155" s="5">
        <f t="shared" si="29"/>
        <v>3.4988916537542591</v>
      </c>
      <c r="I155" s="5">
        <f t="shared" si="30"/>
        <v>27521.578682514937</v>
      </c>
      <c r="J155" s="5">
        <f t="shared" si="31"/>
        <v>27670.134585381733</v>
      </c>
      <c r="K155" s="5">
        <f t="shared" si="24"/>
        <v>45.816176839396427</v>
      </c>
      <c r="L155" s="5">
        <f t="shared" si="32"/>
        <v>27624.318408542338</v>
      </c>
    </row>
    <row r="156" spans="1:12" x14ac:dyDescent="0.25">
      <c r="A156" s="1">
        <f t="shared" si="25"/>
        <v>45989</v>
      </c>
      <c r="B156" s="4">
        <f t="shared" si="26"/>
        <v>28</v>
      </c>
      <c r="C156" s="4">
        <f t="shared" si="22"/>
        <v>11</v>
      </c>
      <c r="D156" s="4">
        <f t="shared" si="23"/>
        <v>2025</v>
      </c>
      <c r="E156" s="2">
        <v>0</v>
      </c>
      <c r="F156" s="5">
        <f t="shared" si="27"/>
        <v>27521.578682514937</v>
      </c>
      <c r="G156" s="5">
        <f t="shared" si="28"/>
        <v>27521.578682514937</v>
      </c>
      <c r="H156" s="5">
        <f t="shared" si="29"/>
        <v>3.4993365337349029</v>
      </c>
      <c r="I156" s="5">
        <f t="shared" si="30"/>
        <v>27525.078019048673</v>
      </c>
      <c r="J156" s="5">
        <f t="shared" si="31"/>
        <v>27624.318408542338</v>
      </c>
      <c r="K156" s="5">
        <f t="shared" si="24"/>
        <v>45.815731959415778</v>
      </c>
      <c r="L156" s="5">
        <f t="shared" si="32"/>
        <v>27578.502676582921</v>
      </c>
    </row>
    <row r="157" spans="1:12" x14ac:dyDescent="0.25">
      <c r="A157" s="1">
        <f t="shared" si="25"/>
        <v>45990</v>
      </c>
      <c r="B157" s="4">
        <f t="shared" si="26"/>
        <v>29</v>
      </c>
      <c r="C157" s="4">
        <f t="shared" si="22"/>
        <v>11</v>
      </c>
      <c r="D157" s="4">
        <f t="shared" si="23"/>
        <v>2025</v>
      </c>
      <c r="E157" s="2">
        <v>0</v>
      </c>
      <c r="F157" s="5">
        <f t="shared" si="27"/>
        <v>27525.078019048673</v>
      </c>
      <c r="G157" s="5">
        <f t="shared" si="28"/>
        <v>27525.078019048673</v>
      </c>
      <c r="H157" s="5">
        <f t="shared" si="29"/>
        <v>3.4997814702815155</v>
      </c>
      <c r="I157" s="5">
        <f t="shared" si="30"/>
        <v>27528.577800518953</v>
      </c>
      <c r="J157" s="5">
        <f t="shared" si="31"/>
        <v>27578.502676582921</v>
      </c>
      <c r="K157" s="5">
        <f t="shared" si="24"/>
        <v>45.815287022869171</v>
      </c>
      <c r="L157" s="5">
        <f t="shared" si="32"/>
        <v>27532.687389560051</v>
      </c>
    </row>
    <row r="158" spans="1:12" x14ac:dyDescent="0.25">
      <c r="A158" s="1">
        <f t="shared" si="25"/>
        <v>45991</v>
      </c>
      <c r="B158" s="4">
        <f t="shared" si="26"/>
        <v>30</v>
      </c>
      <c r="C158" s="4">
        <f t="shared" si="22"/>
        <v>11</v>
      </c>
      <c r="D158" s="4">
        <f t="shared" si="23"/>
        <v>2025</v>
      </c>
      <c r="E158" s="2">
        <v>0</v>
      </c>
      <c r="F158" s="5">
        <f t="shared" si="27"/>
        <v>27528.577800518953</v>
      </c>
      <c r="G158" s="5">
        <f t="shared" si="28"/>
        <v>27528.577800518953</v>
      </c>
      <c r="H158" s="5">
        <f t="shared" si="29"/>
        <v>3.5002264634012898</v>
      </c>
      <c r="I158" s="5">
        <f t="shared" si="30"/>
        <v>27532.078026982355</v>
      </c>
      <c r="J158" s="5">
        <f t="shared" si="31"/>
        <v>27532.687389560051</v>
      </c>
      <c r="K158" s="5">
        <f t="shared" si="24"/>
        <v>45.814842029749393</v>
      </c>
      <c r="L158" s="5">
        <f t="shared" si="32"/>
        <v>27486.8725475303</v>
      </c>
    </row>
    <row r="159" spans="1:12" x14ac:dyDescent="0.25">
      <c r="A159" s="1">
        <f t="shared" si="25"/>
        <v>45992</v>
      </c>
      <c r="B159" s="4">
        <f t="shared" si="26"/>
        <v>1</v>
      </c>
      <c r="C159" s="4">
        <f t="shared" si="22"/>
        <v>12</v>
      </c>
      <c r="D159" s="4">
        <f t="shared" si="23"/>
        <v>2025</v>
      </c>
      <c r="E159" s="2">
        <v>1500</v>
      </c>
      <c r="F159" s="5">
        <f t="shared" si="27"/>
        <v>27532.078026982355</v>
      </c>
      <c r="G159" s="5">
        <f t="shared" si="28"/>
        <v>26032.078026982355</v>
      </c>
      <c r="H159" s="5">
        <f t="shared" si="29"/>
        <v>3.3099482678561465</v>
      </c>
      <c r="I159" s="5">
        <f t="shared" si="30"/>
        <v>26035.387975250211</v>
      </c>
      <c r="J159" s="5">
        <f t="shared" si="31"/>
        <v>27486.8725475303</v>
      </c>
      <c r="K159" s="5">
        <f t="shared" si="24"/>
        <v>46.005120225294533</v>
      </c>
      <c r="L159" s="5">
        <f t="shared" si="32"/>
        <v>27440.867427305006</v>
      </c>
    </row>
    <row r="160" spans="1:12" x14ac:dyDescent="0.25">
      <c r="A160" s="1">
        <f t="shared" si="25"/>
        <v>45993</v>
      </c>
      <c r="B160" s="4">
        <f t="shared" si="26"/>
        <v>2</v>
      </c>
      <c r="C160" s="4">
        <f t="shared" si="22"/>
        <v>12</v>
      </c>
      <c r="D160" s="4">
        <f t="shared" si="23"/>
        <v>2025</v>
      </c>
      <c r="E160" s="2">
        <v>0</v>
      </c>
      <c r="F160" s="5">
        <f t="shared" si="27"/>
        <v>26035.387975250211</v>
      </c>
      <c r="G160" s="5">
        <f t="shared" si="28"/>
        <v>26035.387975250211</v>
      </c>
      <c r="H160" s="5">
        <f t="shared" si="29"/>
        <v>3.3103691239063062</v>
      </c>
      <c r="I160" s="5">
        <f t="shared" si="30"/>
        <v>26038.698344374116</v>
      </c>
      <c r="J160" s="5">
        <f t="shared" si="31"/>
        <v>27440.867427305006</v>
      </c>
      <c r="K160" s="5">
        <f t="shared" si="24"/>
        <v>46.004699369244378</v>
      </c>
      <c r="L160" s="5">
        <f t="shared" si="32"/>
        <v>27394.862727935761</v>
      </c>
    </row>
    <row r="161" spans="1:12" x14ac:dyDescent="0.25">
      <c r="A161" s="1">
        <f t="shared" si="25"/>
        <v>45994</v>
      </c>
      <c r="B161" s="4">
        <f t="shared" si="26"/>
        <v>3</v>
      </c>
      <c r="C161" s="4">
        <f t="shared" si="22"/>
        <v>12</v>
      </c>
      <c r="D161" s="4">
        <f t="shared" si="23"/>
        <v>2025</v>
      </c>
      <c r="E161" s="2">
        <v>0</v>
      </c>
      <c r="F161" s="5">
        <f t="shared" si="27"/>
        <v>26038.698344374116</v>
      </c>
      <c r="G161" s="5">
        <f t="shared" si="28"/>
        <v>26038.698344374116</v>
      </c>
      <c r="H161" s="5">
        <f t="shared" si="29"/>
        <v>3.31079003346782</v>
      </c>
      <c r="I161" s="5">
        <f t="shared" si="30"/>
        <v>26042.009134407584</v>
      </c>
      <c r="J161" s="5">
        <f t="shared" si="31"/>
        <v>27394.862727935761</v>
      </c>
      <c r="K161" s="5">
        <f t="shared" si="24"/>
        <v>46.004278459682865</v>
      </c>
      <c r="L161" s="5">
        <f t="shared" si="32"/>
        <v>27348.858449476076</v>
      </c>
    </row>
    <row r="162" spans="1:12" x14ac:dyDescent="0.25">
      <c r="A162" s="1">
        <f t="shared" si="25"/>
        <v>45995</v>
      </c>
      <c r="B162" s="4">
        <f t="shared" si="26"/>
        <v>4</v>
      </c>
      <c r="C162" s="4">
        <f t="shared" si="22"/>
        <v>12</v>
      </c>
      <c r="D162" s="4">
        <f t="shared" si="23"/>
        <v>2025</v>
      </c>
      <c r="E162" s="2">
        <v>0</v>
      </c>
      <c r="F162" s="5">
        <f t="shared" si="27"/>
        <v>26042.009134407584</v>
      </c>
      <c r="G162" s="5">
        <f t="shared" si="28"/>
        <v>26042.009134407584</v>
      </c>
      <c r="H162" s="5">
        <f t="shared" si="29"/>
        <v>3.3112109965474925</v>
      </c>
      <c r="I162" s="5">
        <f t="shared" si="30"/>
        <v>26045.320345404132</v>
      </c>
      <c r="J162" s="5">
        <f t="shared" si="31"/>
        <v>27348.858449476076</v>
      </c>
      <c r="K162" s="5">
        <f t="shared" si="24"/>
        <v>46.003857496603189</v>
      </c>
      <c r="L162" s="5">
        <f t="shared" si="32"/>
        <v>27302.854591979474</v>
      </c>
    </row>
    <row r="163" spans="1:12" x14ac:dyDescent="0.25">
      <c r="A163" s="1">
        <f t="shared" si="25"/>
        <v>45996</v>
      </c>
      <c r="B163" s="4">
        <f t="shared" si="26"/>
        <v>5</v>
      </c>
      <c r="C163" s="4">
        <f t="shared" si="22"/>
        <v>12</v>
      </c>
      <c r="D163" s="4">
        <f t="shared" si="23"/>
        <v>2025</v>
      </c>
      <c r="E163" s="2">
        <v>0</v>
      </c>
      <c r="F163" s="5">
        <f t="shared" si="27"/>
        <v>26045.320345404132</v>
      </c>
      <c r="G163" s="5">
        <f t="shared" si="28"/>
        <v>26045.320345404132</v>
      </c>
      <c r="H163" s="5">
        <f t="shared" si="29"/>
        <v>3.3116320131521282</v>
      </c>
      <c r="I163" s="5">
        <f t="shared" si="30"/>
        <v>26048.631977417284</v>
      </c>
      <c r="J163" s="5">
        <f t="shared" si="31"/>
        <v>27302.854591979474</v>
      </c>
      <c r="K163" s="5">
        <f t="shared" si="24"/>
        <v>46.003436479998555</v>
      </c>
      <c r="L163" s="5">
        <f t="shared" si="32"/>
        <v>27256.851155499477</v>
      </c>
    </row>
    <row r="164" spans="1:12" x14ac:dyDescent="0.25">
      <c r="A164" s="1">
        <f t="shared" si="25"/>
        <v>45997</v>
      </c>
      <c r="B164" s="4">
        <f t="shared" si="26"/>
        <v>6</v>
      </c>
      <c r="C164" s="4">
        <f t="shared" si="22"/>
        <v>12</v>
      </c>
      <c r="D164" s="4">
        <f t="shared" si="23"/>
        <v>2025</v>
      </c>
      <c r="E164" s="2">
        <v>0</v>
      </c>
      <c r="F164" s="5">
        <f t="shared" si="27"/>
        <v>26048.631977417284</v>
      </c>
      <c r="G164" s="5">
        <f t="shared" si="28"/>
        <v>26048.631977417284</v>
      </c>
      <c r="H164" s="5">
        <f t="shared" si="29"/>
        <v>3.3120530832885327</v>
      </c>
      <c r="I164" s="5">
        <f t="shared" si="30"/>
        <v>26051.944030500574</v>
      </c>
      <c r="J164" s="5">
        <f t="shared" si="31"/>
        <v>27256.851155499477</v>
      </c>
      <c r="K164" s="5">
        <f t="shared" si="24"/>
        <v>46.003015409862151</v>
      </c>
      <c r="L164" s="5">
        <f t="shared" si="32"/>
        <v>27210.848140089616</v>
      </c>
    </row>
    <row r="165" spans="1:12" x14ac:dyDescent="0.25">
      <c r="A165" s="1">
        <f t="shared" si="25"/>
        <v>45998</v>
      </c>
      <c r="B165" s="4">
        <f t="shared" si="26"/>
        <v>7</v>
      </c>
      <c r="C165" s="4">
        <f t="shared" si="22"/>
        <v>12</v>
      </c>
      <c r="D165" s="4">
        <f t="shared" si="23"/>
        <v>2025</v>
      </c>
      <c r="E165" s="2">
        <v>0</v>
      </c>
      <c r="F165" s="5">
        <f t="shared" si="27"/>
        <v>26051.944030500574</v>
      </c>
      <c r="G165" s="5">
        <f t="shared" si="28"/>
        <v>26051.944030500574</v>
      </c>
      <c r="H165" s="5">
        <f t="shared" si="29"/>
        <v>3.312474206963512</v>
      </c>
      <c r="I165" s="5">
        <f t="shared" si="30"/>
        <v>26055.256504707537</v>
      </c>
      <c r="J165" s="5">
        <f t="shared" si="31"/>
        <v>27210.848140089616</v>
      </c>
      <c r="K165" s="5">
        <f t="shared" si="24"/>
        <v>46.002594286187168</v>
      </c>
      <c r="L165" s="5">
        <f t="shared" si="32"/>
        <v>27164.84554580343</v>
      </c>
    </row>
    <row r="166" spans="1:12" x14ac:dyDescent="0.25">
      <c r="A166" s="1">
        <f t="shared" si="25"/>
        <v>45999</v>
      </c>
      <c r="B166" s="4">
        <f t="shared" si="26"/>
        <v>8</v>
      </c>
      <c r="C166" s="4">
        <f t="shared" si="22"/>
        <v>12</v>
      </c>
      <c r="D166" s="4">
        <f t="shared" si="23"/>
        <v>2025</v>
      </c>
      <c r="E166" s="2">
        <v>0</v>
      </c>
      <c r="F166" s="5">
        <f t="shared" si="27"/>
        <v>26055.256504707537</v>
      </c>
      <c r="G166" s="5">
        <f t="shared" si="28"/>
        <v>26055.256504707537</v>
      </c>
      <c r="H166" s="5">
        <f t="shared" si="29"/>
        <v>3.3128953841838742</v>
      </c>
      <c r="I166" s="5">
        <f t="shared" si="30"/>
        <v>26058.569400091721</v>
      </c>
      <c r="J166" s="5">
        <f t="shared" si="31"/>
        <v>27164.84554580343</v>
      </c>
      <c r="K166" s="5">
        <f t="shared" si="24"/>
        <v>46.002173108966808</v>
      </c>
      <c r="L166" s="5">
        <f t="shared" si="32"/>
        <v>27118.843372694464</v>
      </c>
    </row>
    <row r="167" spans="1:12" x14ac:dyDescent="0.25">
      <c r="A167" s="1">
        <f t="shared" si="25"/>
        <v>46000</v>
      </c>
      <c r="B167" s="4">
        <f t="shared" si="26"/>
        <v>9</v>
      </c>
      <c r="C167" s="4">
        <f t="shared" si="22"/>
        <v>12</v>
      </c>
      <c r="D167" s="4">
        <f t="shared" si="23"/>
        <v>2025</v>
      </c>
      <c r="E167" s="2">
        <v>0</v>
      </c>
      <c r="F167" s="5">
        <f t="shared" si="27"/>
        <v>26058.569400091721</v>
      </c>
      <c r="G167" s="5">
        <f t="shared" si="28"/>
        <v>26058.569400091721</v>
      </c>
      <c r="H167" s="5">
        <f t="shared" si="29"/>
        <v>3.3133166149564275</v>
      </c>
      <c r="I167" s="5">
        <f t="shared" si="30"/>
        <v>26061.882716706677</v>
      </c>
      <c r="J167" s="5">
        <f t="shared" si="31"/>
        <v>27118.843372694464</v>
      </c>
      <c r="K167" s="5">
        <f t="shared" si="24"/>
        <v>46.001751878194256</v>
      </c>
      <c r="L167" s="5">
        <f t="shared" si="32"/>
        <v>27072.841620816271</v>
      </c>
    </row>
    <row r="168" spans="1:12" x14ac:dyDescent="0.25">
      <c r="A168" s="1">
        <f t="shared" si="25"/>
        <v>46001</v>
      </c>
      <c r="B168" s="4">
        <f t="shared" si="26"/>
        <v>10</v>
      </c>
      <c r="C168" s="4">
        <f t="shared" si="22"/>
        <v>12</v>
      </c>
      <c r="D168" s="4">
        <f t="shared" si="23"/>
        <v>2025</v>
      </c>
      <c r="E168" s="2">
        <v>0</v>
      </c>
      <c r="F168" s="5">
        <f t="shared" si="27"/>
        <v>26061.882716706677</v>
      </c>
      <c r="G168" s="5">
        <f t="shared" si="28"/>
        <v>26061.882716706677</v>
      </c>
      <c r="H168" s="5">
        <f t="shared" si="29"/>
        <v>3.3137378992879807</v>
      </c>
      <c r="I168" s="5">
        <f t="shared" si="30"/>
        <v>26065.196454605964</v>
      </c>
      <c r="J168" s="5">
        <f t="shared" si="31"/>
        <v>27072.841620816271</v>
      </c>
      <c r="K168" s="5">
        <f t="shared" si="24"/>
        <v>46.001330593862704</v>
      </c>
      <c r="L168" s="5">
        <f t="shared" si="32"/>
        <v>27026.840290222408</v>
      </c>
    </row>
    <row r="169" spans="1:12" x14ac:dyDescent="0.25">
      <c r="A169" s="1">
        <f t="shared" si="25"/>
        <v>46002</v>
      </c>
      <c r="B169" s="4">
        <f t="shared" si="26"/>
        <v>11</v>
      </c>
      <c r="C169" s="4">
        <f t="shared" si="22"/>
        <v>12</v>
      </c>
      <c r="D169" s="4">
        <f t="shared" si="23"/>
        <v>2025</v>
      </c>
      <c r="E169" s="2">
        <v>0</v>
      </c>
      <c r="F169" s="5">
        <f t="shared" si="27"/>
        <v>26065.196454605964</v>
      </c>
      <c r="G169" s="5">
        <f t="shared" si="28"/>
        <v>26065.196454605964</v>
      </c>
      <c r="H169" s="5">
        <f t="shared" si="29"/>
        <v>3.3141592371853434</v>
      </c>
      <c r="I169" s="5">
        <f t="shared" si="30"/>
        <v>26068.510613843151</v>
      </c>
      <c r="J169" s="5">
        <f t="shared" si="31"/>
        <v>27026.840290222408</v>
      </c>
      <c r="K169" s="5">
        <f t="shared" si="24"/>
        <v>46.00090925596534</v>
      </c>
      <c r="L169" s="5">
        <f t="shared" si="32"/>
        <v>26980.839380966441</v>
      </c>
    </row>
    <row r="170" spans="1:12" x14ac:dyDescent="0.25">
      <c r="A170" s="1">
        <f t="shared" si="25"/>
        <v>46003</v>
      </c>
      <c r="B170" s="4">
        <f t="shared" si="26"/>
        <v>12</v>
      </c>
      <c r="C170" s="4">
        <f t="shared" si="22"/>
        <v>12</v>
      </c>
      <c r="D170" s="4">
        <f t="shared" si="23"/>
        <v>2025</v>
      </c>
      <c r="E170" s="2">
        <v>0</v>
      </c>
      <c r="F170" s="5">
        <f t="shared" si="27"/>
        <v>26068.510613843151</v>
      </c>
      <c r="G170" s="5">
        <f t="shared" si="28"/>
        <v>26068.510613843151</v>
      </c>
      <c r="H170" s="5">
        <f t="shared" si="29"/>
        <v>3.3145806286553272</v>
      </c>
      <c r="I170" s="5">
        <f t="shared" si="30"/>
        <v>26071.825194471807</v>
      </c>
      <c r="J170" s="5">
        <f t="shared" si="31"/>
        <v>26980.839380966441</v>
      </c>
      <c r="K170" s="5">
        <f t="shared" si="24"/>
        <v>46.000487864495355</v>
      </c>
      <c r="L170" s="5">
        <f t="shared" si="32"/>
        <v>26934.838893101947</v>
      </c>
    </row>
    <row r="171" spans="1:12" x14ac:dyDescent="0.25">
      <c r="A171" s="1">
        <f t="shared" si="25"/>
        <v>46004</v>
      </c>
      <c r="B171" s="4">
        <f t="shared" si="26"/>
        <v>13</v>
      </c>
      <c r="C171" s="4">
        <f t="shared" si="22"/>
        <v>12</v>
      </c>
      <c r="D171" s="4">
        <f t="shared" si="23"/>
        <v>2025</v>
      </c>
      <c r="E171" s="2">
        <v>0</v>
      </c>
      <c r="F171" s="5">
        <f t="shared" si="27"/>
        <v>26071.825194471807</v>
      </c>
      <c r="G171" s="5">
        <f t="shared" si="28"/>
        <v>26071.825194471807</v>
      </c>
      <c r="H171" s="5">
        <f t="shared" si="29"/>
        <v>3.3150020737047434</v>
      </c>
      <c r="I171" s="5">
        <f t="shared" si="30"/>
        <v>26075.140196545512</v>
      </c>
      <c r="J171" s="5">
        <f t="shared" si="31"/>
        <v>26934.838893101947</v>
      </c>
      <c r="K171" s="5">
        <f t="shared" si="24"/>
        <v>46.000066419445943</v>
      </c>
      <c r="L171" s="5">
        <f t="shared" si="32"/>
        <v>26888.838826682502</v>
      </c>
    </row>
    <row r="172" spans="1:12" x14ac:dyDescent="0.25">
      <c r="A172" s="1">
        <f t="shared" si="25"/>
        <v>46005</v>
      </c>
      <c r="B172" s="4">
        <f t="shared" si="26"/>
        <v>14</v>
      </c>
      <c r="C172" s="4">
        <f t="shared" si="22"/>
        <v>12</v>
      </c>
      <c r="D172" s="4">
        <f t="shared" si="23"/>
        <v>2025</v>
      </c>
      <c r="E172" s="2">
        <v>0</v>
      </c>
      <c r="F172" s="5">
        <f t="shared" si="27"/>
        <v>26075.140196545512</v>
      </c>
      <c r="G172" s="5">
        <f t="shared" si="28"/>
        <v>26075.140196545512</v>
      </c>
      <c r="H172" s="5">
        <f t="shared" si="29"/>
        <v>3.3154235723404049</v>
      </c>
      <c r="I172" s="5">
        <f t="shared" si="30"/>
        <v>26078.455620117853</v>
      </c>
      <c r="J172" s="5">
        <f t="shared" si="31"/>
        <v>26888.838826682502</v>
      </c>
      <c r="K172" s="5">
        <f t="shared" si="24"/>
        <v>45.999644920810276</v>
      </c>
      <c r="L172" s="5">
        <f t="shared" si="32"/>
        <v>26842.83918176169</v>
      </c>
    </row>
    <row r="173" spans="1:12" x14ac:dyDescent="0.25">
      <c r="A173" s="1">
        <f t="shared" si="25"/>
        <v>46006</v>
      </c>
      <c r="B173" s="4">
        <f t="shared" si="26"/>
        <v>15</v>
      </c>
      <c r="C173" s="4">
        <f t="shared" si="22"/>
        <v>12</v>
      </c>
      <c r="D173" s="4">
        <f t="shared" si="23"/>
        <v>2025</v>
      </c>
      <c r="E173" s="2">
        <v>0</v>
      </c>
      <c r="F173" s="5">
        <f t="shared" si="27"/>
        <v>26078.455620117853</v>
      </c>
      <c r="G173" s="5">
        <f t="shared" si="28"/>
        <v>26078.455620117853</v>
      </c>
      <c r="H173" s="5">
        <f t="shared" si="29"/>
        <v>3.3158451245691243</v>
      </c>
      <c r="I173" s="5">
        <f t="shared" si="30"/>
        <v>26081.771465242422</v>
      </c>
      <c r="J173" s="5">
        <f t="shared" si="31"/>
        <v>26842.83918176169</v>
      </c>
      <c r="K173" s="5">
        <f t="shared" si="24"/>
        <v>45.999223368581561</v>
      </c>
      <c r="L173" s="5">
        <f t="shared" si="32"/>
        <v>26796.83995839311</v>
      </c>
    </row>
    <row r="174" spans="1:12" x14ac:dyDescent="0.25">
      <c r="A174" s="1">
        <f t="shared" si="25"/>
        <v>46007</v>
      </c>
      <c r="B174" s="4">
        <f t="shared" si="26"/>
        <v>16</v>
      </c>
      <c r="C174" s="4">
        <f t="shared" si="22"/>
        <v>12</v>
      </c>
      <c r="D174" s="4">
        <f t="shared" si="23"/>
        <v>2025</v>
      </c>
      <c r="E174" s="2">
        <v>0</v>
      </c>
      <c r="F174" s="5">
        <f t="shared" si="27"/>
        <v>26081.771465242422</v>
      </c>
      <c r="G174" s="5">
        <f t="shared" si="28"/>
        <v>26081.771465242422</v>
      </c>
      <c r="H174" s="5">
        <f t="shared" si="29"/>
        <v>3.3162667303977167</v>
      </c>
      <c r="I174" s="5">
        <f t="shared" si="30"/>
        <v>26085.087731972821</v>
      </c>
      <c r="J174" s="5">
        <f t="shared" si="31"/>
        <v>26796.83995839311</v>
      </c>
      <c r="K174" s="5">
        <f t="shared" si="24"/>
        <v>45.998801762752969</v>
      </c>
      <c r="L174" s="5">
        <f t="shared" si="32"/>
        <v>26750.841156630355</v>
      </c>
    </row>
    <row r="175" spans="1:12" x14ac:dyDescent="0.25">
      <c r="A175" s="1">
        <f t="shared" si="25"/>
        <v>46008</v>
      </c>
      <c r="B175" s="4">
        <f t="shared" si="26"/>
        <v>17</v>
      </c>
      <c r="C175" s="4">
        <f t="shared" si="22"/>
        <v>12</v>
      </c>
      <c r="D175" s="4">
        <f t="shared" si="23"/>
        <v>2025</v>
      </c>
      <c r="E175" s="2">
        <v>0</v>
      </c>
      <c r="F175" s="5">
        <f t="shared" si="27"/>
        <v>26085.087731972821</v>
      </c>
      <c r="G175" s="5">
        <f t="shared" si="28"/>
        <v>26085.087731972821</v>
      </c>
      <c r="H175" s="5">
        <f t="shared" si="29"/>
        <v>3.3166883898329971</v>
      </c>
      <c r="I175" s="5">
        <f t="shared" si="30"/>
        <v>26088.404420362654</v>
      </c>
      <c r="J175" s="5">
        <f t="shared" si="31"/>
        <v>26750.841156630355</v>
      </c>
      <c r="K175" s="5">
        <f t="shared" si="24"/>
        <v>45.998380103317686</v>
      </c>
      <c r="L175" s="5">
        <f t="shared" si="32"/>
        <v>26704.842776527039</v>
      </c>
    </row>
    <row r="176" spans="1:12" x14ac:dyDescent="0.25">
      <c r="A176" s="1">
        <f t="shared" si="25"/>
        <v>46009</v>
      </c>
      <c r="B176" s="4">
        <f t="shared" si="26"/>
        <v>18</v>
      </c>
      <c r="C176" s="4">
        <f t="shared" si="22"/>
        <v>12</v>
      </c>
      <c r="D176" s="4">
        <f t="shared" si="23"/>
        <v>2025</v>
      </c>
      <c r="E176" s="2">
        <v>0</v>
      </c>
      <c r="F176" s="5">
        <f t="shared" si="27"/>
        <v>26088.404420362654</v>
      </c>
      <c r="G176" s="5">
        <f t="shared" si="28"/>
        <v>26088.404420362654</v>
      </c>
      <c r="H176" s="5">
        <f t="shared" si="29"/>
        <v>3.3171101028817813</v>
      </c>
      <c r="I176" s="5">
        <f t="shared" si="30"/>
        <v>26091.721530465536</v>
      </c>
      <c r="J176" s="5">
        <f t="shared" si="31"/>
        <v>26704.842776527039</v>
      </c>
      <c r="K176" s="5">
        <f t="shared" si="24"/>
        <v>45.997958390268899</v>
      </c>
      <c r="L176" s="5">
        <f t="shared" si="32"/>
        <v>26658.844818136771</v>
      </c>
    </row>
    <row r="177" spans="1:12" x14ac:dyDescent="0.25">
      <c r="A177" s="1">
        <f t="shared" si="25"/>
        <v>46010</v>
      </c>
      <c r="B177" s="4">
        <f t="shared" si="26"/>
        <v>19</v>
      </c>
      <c r="C177" s="4">
        <f t="shared" si="22"/>
        <v>12</v>
      </c>
      <c r="D177" s="4">
        <f t="shared" si="23"/>
        <v>2025</v>
      </c>
      <c r="E177" s="2">
        <v>0</v>
      </c>
      <c r="F177" s="5">
        <f t="shared" si="27"/>
        <v>26091.721530465536</v>
      </c>
      <c r="G177" s="5">
        <f t="shared" si="28"/>
        <v>26091.721530465536</v>
      </c>
      <c r="H177" s="5">
        <f t="shared" si="29"/>
        <v>3.3175318695508866</v>
      </c>
      <c r="I177" s="5">
        <f t="shared" si="30"/>
        <v>26095.039062335087</v>
      </c>
      <c r="J177" s="5">
        <f t="shared" si="31"/>
        <v>26658.844818136771</v>
      </c>
      <c r="K177" s="5">
        <f t="shared" si="24"/>
        <v>45.9975366235998</v>
      </c>
      <c r="L177" s="5">
        <f t="shared" si="32"/>
        <v>26612.847281513172</v>
      </c>
    </row>
    <row r="178" spans="1:12" x14ac:dyDescent="0.25">
      <c r="A178" s="1">
        <f t="shared" si="25"/>
        <v>46011</v>
      </c>
      <c r="B178" s="4">
        <f t="shared" si="26"/>
        <v>20</v>
      </c>
      <c r="C178" s="4">
        <f t="shared" si="22"/>
        <v>12</v>
      </c>
      <c r="D178" s="4">
        <f t="shared" si="23"/>
        <v>2025</v>
      </c>
      <c r="E178" s="2">
        <v>0</v>
      </c>
      <c r="F178" s="5">
        <f t="shared" si="27"/>
        <v>26095.039062335087</v>
      </c>
      <c r="G178" s="5">
        <f t="shared" si="28"/>
        <v>26095.039062335087</v>
      </c>
      <c r="H178" s="5">
        <f t="shared" si="29"/>
        <v>3.3179536898471298</v>
      </c>
      <c r="I178" s="5">
        <f t="shared" si="30"/>
        <v>26098.357016024933</v>
      </c>
      <c r="J178" s="5">
        <f t="shared" si="31"/>
        <v>26612.847281513172</v>
      </c>
      <c r="K178" s="5">
        <f t="shared" si="24"/>
        <v>45.997114803303553</v>
      </c>
      <c r="L178" s="5">
        <f t="shared" si="32"/>
        <v>26566.850166709868</v>
      </c>
    </row>
    <row r="179" spans="1:12" x14ac:dyDescent="0.25">
      <c r="A179" s="1">
        <f t="shared" si="25"/>
        <v>46012</v>
      </c>
      <c r="B179" s="4">
        <f t="shared" si="26"/>
        <v>21</v>
      </c>
      <c r="C179" s="4">
        <f t="shared" si="22"/>
        <v>12</v>
      </c>
      <c r="D179" s="4">
        <f t="shared" si="23"/>
        <v>2025</v>
      </c>
      <c r="E179" s="2">
        <v>0</v>
      </c>
      <c r="F179" s="5">
        <f t="shared" si="27"/>
        <v>26098.357016024933</v>
      </c>
      <c r="G179" s="5">
        <f t="shared" si="28"/>
        <v>26098.357016024933</v>
      </c>
      <c r="H179" s="5">
        <f t="shared" si="29"/>
        <v>3.3183755637773307</v>
      </c>
      <c r="I179" s="5">
        <f t="shared" si="30"/>
        <v>26101.675391588709</v>
      </c>
      <c r="J179" s="5">
        <f t="shared" si="31"/>
        <v>26566.850166709868</v>
      </c>
      <c r="K179" s="5">
        <f t="shared" si="24"/>
        <v>45.996692929373353</v>
      </c>
      <c r="L179" s="5">
        <f t="shared" si="32"/>
        <v>26520.853473780495</v>
      </c>
    </row>
    <row r="180" spans="1:12" x14ac:dyDescent="0.25">
      <c r="A180" s="1">
        <f t="shared" si="25"/>
        <v>46013</v>
      </c>
      <c r="B180" s="4">
        <f t="shared" si="26"/>
        <v>22</v>
      </c>
      <c r="C180" s="4">
        <f t="shared" si="22"/>
        <v>12</v>
      </c>
      <c r="D180" s="4">
        <f t="shared" si="23"/>
        <v>2025</v>
      </c>
      <c r="E180" s="2">
        <v>0</v>
      </c>
      <c r="F180" s="5">
        <f t="shared" si="27"/>
        <v>26101.675391588709</v>
      </c>
      <c r="G180" s="5">
        <f t="shared" si="28"/>
        <v>26101.675391588709</v>
      </c>
      <c r="H180" s="5">
        <f t="shared" si="29"/>
        <v>3.3187974913483078</v>
      </c>
      <c r="I180" s="5">
        <f t="shared" si="30"/>
        <v>26104.994189080058</v>
      </c>
      <c r="J180" s="5">
        <f t="shared" si="31"/>
        <v>26520.853473780495</v>
      </c>
      <c r="K180" s="5">
        <f t="shared" si="24"/>
        <v>45.996271001802377</v>
      </c>
      <c r="L180" s="5">
        <f t="shared" si="32"/>
        <v>26474.857202778694</v>
      </c>
    </row>
    <row r="181" spans="1:12" x14ac:dyDescent="0.25">
      <c r="A181" s="1">
        <f t="shared" si="25"/>
        <v>46014</v>
      </c>
      <c r="B181" s="4">
        <f t="shared" si="26"/>
        <v>23</v>
      </c>
      <c r="C181" s="4">
        <f t="shared" si="22"/>
        <v>12</v>
      </c>
      <c r="D181" s="4">
        <f t="shared" si="23"/>
        <v>2025</v>
      </c>
      <c r="E181" s="2">
        <v>0</v>
      </c>
      <c r="F181" s="5">
        <f t="shared" si="27"/>
        <v>26104.994189080058</v>
      </c>
      <c r="G181" s="5">
        <f t="shared" si="28"/>
        <v>26104.994189080058</v>
      </c>
      <c r="H181" s="5">
        <f t="shared" si="29"/>
        <v>3.3192194725668824</v>
      </c>
      <c r="I181" s="5">
        <f t="shared" si="30"/>
        <v>26108.313408552625</v>
      </c>
      <c r="J181" s="5">
        <f t="shared" si="31"/>
        <v>26474.857202778694</v>
      </c>
      <c r="K181" s="5">
        <f t="shared" si="24"/>
        <v>45.995849020583798</v>
      </c>
      <c r="L181" s="5">
        <f t="shared" si="32"/>
        <v>26428.861353758111</v>
      </c>
    </row>
    <row r="182" spans="1:12" x14ac:dyDescent="0.25">
      <c r="A182" s="1">
        <f t="shared" si="25"/>
        <v>46015</v>
      </c>
      <c r="B182" s="4">
        <f t="shared" si="26"/>
        <v>24</v>
      </c>
      <c r="C182" s="4">
        <f t="shared" si="22"/>
        <v>12</v>
      </c>
      <c r="D182" s="4">
        <f t="shared" si="23"/>
        <v>2025</v>
      </c>
      <c r="E182" s="2">
        <v>0</v>
      </c>
      <c r="F182" s="5">
        <f t="shared" si="27"/>
        <v>26108.313408552625</v>
      </c>
      <c r="G182" s="5">
        <f t="shared" si="28"/>
        <v>26108.313408552625</v>
      </c>
      <c r="H182" s="5">
        <f t="shared" si="29"/>
        <v>3.3196415074398753</v>
      </c>
      <c r="I182" s="5">
        <f t="shared" si="30"/>
        <v>26111.633050060063</v>
      </c>
      <c r="J182" s="5">
        <f t="shared" si="31"/>
        <v>26428.861353758111</v>
      </c>
      <c r="K182" s="5">
        <f t="shared" si="24"/>
        <v>45.995426985710807</v>
      </c>
      <c r="L182" s="5">
        <f t="shared" si="32"/>
        <v>26382.8659267724</v>
      </c>
    </row>
    <row r="183" spans="1:12" x14ac:dyDescent="0.25">
      <c r="A183" s="1">
        <f t="shared" si="25"/>
        <v>46016</v>
      </c>
      <c r="B183" s="4">
        <f t="shared" si="26"/>
        <v>25</v>
      </c>
      <c r="C183" s="4">
        <f t="shared" si="22"/>
        <v>12</v>
      </c>
      <c r="D183" s="4">
        <f t="shared" si="23"/>
        <v>2025</v>
      </c>
      <c r="E183" s="2">
        <v>0</v>
      </c>
      <c r="F183" s="5">
        <f t="shared" si="27"/>
        <v>26111.633050060063</v>
      </c>
      <c r="G183" s="5">
        <f t="shared" si="28"/>
        <v>26111.633050060063</v>
      </c>
      <c r="H183" s="5">
        <f t="shared" si="29"/>
        <v>3.3200635959741085</v>
      </c>
      <c r="I183" s="5">
        <f t="shared" si="30"/>
        <v>26114.953113656036</v>
      </c>
      <c r="J183" s="5">
        <f t="shared" si="31"/>
        <v>26382.8659267724</v>
      </c>
      <c r="K183" s="5">
        <f t="shared" si="24"/>
        <v>45.995004897176571</v>
      </c>
      <c r="L183" s="5">
        <f t="shared" si="32"/>
        <v>26336.870921875223</v>
      </c>
    </row>
    <row r="184" spans="1:12" x14ac:dyDescent="0.25">
      <c r="A184" s="1">
        <f t="shared" si="25"/>
        <v>46017</v>
      </c>
      <c r="B184" s="4">
        <f t="shared" si="26"/>
        <v>26</v>
      </c>
      <c r="C184" s="4">
        <f t="shared" si="22"/>
        <v>12</v>
      </c>
      <c r="D184" s="4">
        <f t="shared" si="23"/>
        <v>2025</v>
      </c>
      <c r="E184" s="2">
        <v>0</v>
      </c>
      <c r="F184" s="5">
        <f t="shared" si="27"/>
        <v>26114.953113656036</v>
      </c>
      <c r="G184" s="5">
        <f t="shared" si="28"/>
        <v>26114.953113656036</v>
      </c>
      <c r="H184" s="5">
        <f t="shared" si="29"/>
        <v>3.320485738176405</v>
      </c>
      <c r="I184" s="5">
        <f t="shared" si="30"/>
        <v>26118.273599394211</v>
      </c>
      <c r="J184" s="5">
        <f t="shared" si="31"/>
        <v>26336.870921875223</v>
      </c>
      <c r="K184" s="5">
        <f t="shared" si="24"/>
        <v>45.994582754974275</v>
      </c>
      <c r="L184" s="5">
        <f t="shared" si="32"/>
        <v>26290.876339120248</v>
      </c>
    </row>
    <row r="185" spans="1:12" x14ac:dyDescent="0.25">
      <c r="A185" s="1">
        <f t="shared" si="25"/>
        <v>46018</v>
      </c>
      <c r="B185" s="4">
        <f t="shared" si="26"/>
        <v>27</v>
      </c>
      <c r="C185" s="4">
        <f t="shared" si="22"/>
        <v>12</v>
      </c>
      <c r="D185" s="4">
        <f t="shared" si="23"/>
        <v>2025</v>
      </c>
      <c r="E185" s="2">
        <v>0</v>
      </c>
      <c r="F185" s="5">
        <f t="shared" si="27"/>
        <v>26118.273599394211</v>
      </c>
      <c r="G185" s="5">
        <f t="shared" si="28"/>
        <v>26118.273599394211</v>
      </c>
      <c r="H185" s="5">
        <f t="shared" si="29"/>
        <v>3.3209079340535883</v>
      </c>
      <c r="I185" s="5">
        <f t="shared" si="30"/>
        <v>26121.594507328264</v>
      </c>
      <c r="J185" s="5">
        <f t="shared" si="31"/>
        <v>26290.876339120248</v>
      </c>
      <c r="K185" s="5">
        <f t="shared" si="24"/>
        <v>45.994160559097097</v>
      </c>
      <c r="L185" s="5">
        <f t="shared" si="32"/>
        <v>26244.882178561151</v>
      </c>
    </row>
    <row r="186" spans="1:12" x14ac:dyDescent="0.25">
      <c r="A186" s="1">
        <f t="shared" si="25"/>
        <v>46019</v>
      </c>
      <c r="B186" s="4">
        <f t="shared" si="26"/>
        <v>28</v>
      </c>
      <c r="C186" s="4">
        <f t="shared" si="22"/>
        <v>12</v>
      </c>
      <c r="D186" s="4">
        <f t="shared" si="23"/>
        <v>2025</v>
      </c>
      <c r="E186" s="2">
        <v>0</v>
      </c>
      <c r="F186" s="5">
        <f t="shared" si="27"/>
        <v>26121.594507328264</v>
      </c>
      <c r="G186" s="5">
        <f t="shared" si="28"/>
        <v>26121.594507328264</v>
      </c>
      <c r="H186" s="5">
        <f t="shared" si="29"/>
        <v>3.321330183612484</v>
      </c>
      <c r="I186" s="5">
        <f t="shared" si="30"/>
        <v>26124.915837511875</v>
      </c>
      <c r="J186" s="5">
        <f t="shared" si="31"/>
        <v>26244.882178561151</v>
      </c>
      <c r="K186" s="5">
        <f t="shared" si="24"/>
        <v>45.993738309538202</v>
      </c>
      <c r="L186" s="5">
        <f t="shared" si="32"/>
        <v>26198.888440251612</v>
      </c>
    </row>
    <row r="187" spans="1:12" x14ac:dyDescent="0.25">
      <c r="A187" s="1">
        <f t="shared" si="25"/>
        <v>46020</v>
      </c>
      <c r="B187" s="4">
        <f t="shared" si="26"/>
        <v>29</v>
      </c>
      <c r="C187" s="4">
        <f t="shared" si="22"/>
        <v>12</v>
      </c>
      <c r="D187" s="4">
        <f t="shared" si="23"/>
        <v>2025</v>
      </c>
      <c r="E187" s="2">
        <v>0</v>
      </c>
      <c r="F187" s="5">
        <f t="shared" si="27"/>
        <v>26124.915837511875</v>
      </c>
      <c r="G187" s="5">
        <f t="shared" si="28"/>
        <v>26124.915837511875</v>
      </c>
      <c r="H187" s="5">
        <f t="shared" si="29"/>
        <v>3.3217524868599169</v>
      </c>
      <c r="I187" s="5">
        <f t="shared" si="30"/>
        <v>26128.237589998735</v>
      </c>
      <c r="J187" s="5">
        <f t="shared" si="31"/>
        <v>26198.888440251612</v>
      </c>
      <c r="K187" s="5">
        <f t="shared" si="24"/>
        <v>45.993316006290769</v>
      </c>
      <c r="L187" s="5">
        <f t="shared" si="32"/>
        <v>26152.895124245322</v>
      </c>
    </row>
    <row r="188" spans="1:12" x14ac:dyDescent="0.25">
      <c r="A188" s="1">
        <f t="shared" si="25"/>
        <v>46021</v>
      </c>
      <c r="B188" s="4">
        <f t="shared" si="26"/>
        <v>30</v>
      </c>
      <c r="C188" s="4">
        <f t="shared" si="22"/>
        <v>12</v>
      </c>
      <c r="D188" s="4">
        <f t="shared" si="23"/>
        <v>2025</v>
      </c>
      <c r="E188" s="2">
        <v>0</v>
      </c>
      <c r="F188" s="5">
        <f t="shared" si="27"/>
        <v>26128.237589998735</v>
      </c>
      <c r="G188" s="5">
        <f t="shared" si="28"/>
        <v>26128.237589998735</v>
      </c>
      <c r="H188" s="5">
        <f t="shared" si="29"/>
        <v>3.3221748438027139</v>
      </c>
      <c r="I188" s="5">
        <f t="shared" si="30"/>
        <v>26131.559764842539</v>
      </c>
      <c r="J188" s="5">
        <f t="shared" si="31"/>
        <v>26152.895124245322</v>
      </c>
      <c r="K188" s="5">
        <f t="shared" si="24"/>
        <v>45.99289364934797</v>
      </c>
      <c r="L188" s="5">
        <f t="shared" si="32"/>
        <v>26106.902230595973</v>
      </c>
    </row>
    <row r="189" spans="1:12" x14ac:dyDescent="0.25">
      <c r="A189" s="1">
        <f t="shared" si="25"/>
        <v>46022</v>
      </c>
      <c r="B189" s="4">
        <f t="shared" si="26"/>
        <v>31</v>
      </c>
      <c r="C189" s="4">
        <f t="shared" si="22"/>
        <v>12</v>
      </c>
      <c r="D189" s="4">
        <f t="shared" si="23"/>
        <v>2025</v>
      </c>
      <c r="E189" s="2">
        <v>0</v>
      </c>
      <c r="F189" s="5">
        <f t="shared" si="27"/>
        <v>26131.559764842539</v>
      </c>
      <c r="G189" s="5">
        <f t="shared" si="28"/>
        <v>26131.559764842539</v>
      </c>
      <c r="H189" s="5">
        <f t="shared" si="29"/>
        <v>3.3225972544477025</v>
      </c>
      <c r="I189" s="5">
        <f t="shared" si="30"/>
        <v>26134.882362096985</v>
      </c>
      <c r="J189" s="5">
        <f t="shared" si="31"/>
        <v>26106.902230595973</v>
      </c>
      <c r="K189" s="5">
        <f t="shared" si="24"/>
        <v>45.992471238702983</v>
      </c>
      <c r="L189" s="5">
        <f t="shared" si="32"/>
        <v>26060.90975935727</v>
      </c>
    </row>
    <row r="190" spans="1:12" x14ac:dyDescent="0.25">
      <c r="A190" s="1">
        <f t="shared" si="25"/>
        <v>46023</v>
      </c>
      <c r="B190" s="4">
        <f t="shared" si="26"/>
        <v>1</v>
      </c>
      <c r="C190" s="4">
        <f t="shared" si="22"/>
        <v>1</v>
      </c>
      <c r="D190" s="4">
        <f t="shared" si="23"/>
        <v>2026</v>
      </c>
      <c r="E190" s="2">
        <v>1500</v>
      </c>
      <c r="F190" s="5">
        <f t="shared" si="27"/>
        <v>26134.882362096985</v>
      </c>
      <c r="G190" s="5">
        <f t="shared" si="28"/>
        <v>24634.882362096985</v>
      </c>
      <c r="H190" s="5">
        <f t="shared" si="29"/>
        <v>3.1322964735564374</v>
      </c>
      <c r="I190" s="5">
        <f t="shared" si="30"/>
        <v>24638.014658570541</v>
      </c>
      <c r="J190" s="5">
        <f t="shared" si="31"/>
        <v>26060.90975935727</v>
      </c>
      <c r="K190" s="5">
        <f t="shared" si="24"/>
        <v>46.182772019594246</v>
      </c>
      <c r="L190" s="5">
        <f t="shared" si="32"/>
        <v>26014.726987337675</v>
      </c>
    </row>
    <row r="191" spans="1:12" x14ac:dyDescent="0.25">
      <c r="A191" s="1">
        <f t="shared" si="25"/>
        <v>46024</v>
      </c>
      <c r="B191" s="4">
        <f t="shared" si="26"/>
        <v>2</v>
      </c>
      <c r="C191" s="4">
        <f t="shared" si="22"/>
        <v>1</v>
      </c>
      <c r="D191" s="4">
        <f t="shared" si="23"/>
        <v>2026</v>
      </c>
      <c r="E191" s="2">
        <v>0</v>
      </c>
      <c r="F191" s="5">
        <f t="shared" si="27"/>
        <v>24638.014658570541</v>
      </c>
      <c r="G191" s="5">
        <f t="shared" si="28"/>
        <v>24638.014658570541</v>
      </c>
      <c r="H191" s="5">
        <f t="shared" si="29"/>
        <v>3.1326947413887751</v>
      </c>
      <c r="I191" s="5">
        <f t="shared" si="30"/>
        <v>24641.147353311928</v>
      </c>
      <c r="J191" s="5">
        <f t="shared" si="31"/>
        <v>26014.726987337675</v>
      </c>
      <c r="K191" s="5">
        <f t="shared" si="24"/>
        <v>46.182373751761908</v>
      </c>
      <c r="L191" s="5">
        <f t="shared" si="32"/>
        <v>25968.544613585913</v>
      </c>
    </row>
    <row r="192" spans="1:12" x14ac:dyDescent="0.25">
      <c r="A192" s="1">
        <f t="shared" si="25"/>
        <v>46025</v>
      </c>
      <c r="B192" s="4">
        <f t="shared" si="26"/>
        <v>3</v>
      </c>
      <c r="C192" s="4">
        <f t="shared" si="22"/>
        <v>1</v>
      </c>
      <c r="D192" s="4">
        <f t="shared" si="23"/>
        <v>2026</v>
      </c>
      <c r="E192" s="2">
        <v>0</v>
      </c>
      <c r="F192" s="5">
        <f t="shared" si="27"/>
        <v>24641.147353311928</v>
      </c>
      <c r="G192" s="5">
        <f t="shared" si="28"/>
        <v>24641.147353311928</v>
      </c>
      <c r="H192" s="5">
        <f t="shared" si="29"/>
        <v>3.1330930598604021</v>
      </c>
      <c r="I192" s="5">
        <f t="shared" si="30"/>
        <v>24644.280446371788</v>
      </c>
      <c r="J192" s="5">
        <f t="shared" si="31"/>
        <v>25968.544613585913</v>
      </c>
      <c r="K192" s="5">
        <f t="shared" si="24"/>
        <v>46.181975433290283</v>
      </c>
      <c r="L192" s="5">
        <f t="shared" si="32"/>
        <v>25922.362638152623</v>
      </c>
    </row>
    <row r="193" spans="1:12" x14ac:dyDescent="0.25">
      <c r="A193" s="1">
        <f t="shared" si="25"/>
        <v>46026</v>
      </c>
      <c r="B193" s="4">
        <f t="shared" si="26"/>
        <v>4</v>
      </c>
      <c r="C193" s="4">
        <f t="shared" si="22"/>
        <v>1</v>
      </c>
      <c r="D193" s="4">
        <f t="shared" si="23"/>
        <v>2026</v>
      </c>
      <c r="E193" s="2">
        <v>0</v>
      </c>
      <c r="F193" s="5">
        <f t="shared" si="27"/>
        <v>24644.280446371788</v>
      </c>
      <c r="G193" s="5">
        <f t="shared" si="28"/>
        <v>24644.280446371788</v>
      </c>
      <c r="H193" s="5">
        <f t="shared" si="29"/>
        <v>3.1334914289777567</v>
      </c>
      <c r="I193" s="5">
        <f t="shared" si="30"/>
        <v>24647.413937800764</v>
      </c>
      <c r="J193" s="5">
        <f t="shared" si="31"/>
        <v>25922.362638152623</v>
      </c>
      <c r="K193" s="5">
        <f t="shared" si="24"/>
        <v>46.181577064172927</v>
      </c>
      <c r="L193" s="5">
        <f t="shared" si="32"/>
        <v>25876.181061088449</v>
      </c>
    </row>
    <row r="194" spans="1:12" x14ac:dyDescent="0.25">
      <c r="A194" s="1">
        <f t="shared" si="25"/>
        <v>46027</v>
      </c>
      <c r="B194" s="4">
        <f t="shared" si="26"/>
        <v>5</v>
      </c>
      <c r="C194" s="4">
        <f t="shared" si="22"/>
        <v>1</v>
      </c>
      <c r="D194" s="4">
        <f t="shared" si="23"/>
        <v>2026</v>
      </c>
      <c r="E194" s="2">
        <v>0</v>
      </c>
      <c r="F194" s="5">
        <f t="shared" si="27"/>
        <v>24647.413937800764</v>
      </c>
      <c r="G194" s="5">
        <f t="shared" si="28"/>
        <v>24647.413937800764</v>
      </c>
      <c r="H194" s="5">
        <f t="shared" si="29"/>
        <v>3.1338898487472782</v>
      </c>
      <c r="I194" s="5">
        <f t="shared" si="30"/>
        <v>24650.547827649512</v>
      </c>
      <c r="J194" s="5">
        <f t="shared" si="31"/>
        <v>25876.181061088449</v>
      </c>
      <c r="K194" s="5">
        <f t="shared" si="24"/>
        <v>46.181178644403403</v>
      </c>
      <c r="L194" s="5">
        <f t="shared" si="32"/>
        <v>25829.999882444044</v>
      </c>
    </row>
    <row r="195" spans="1:12" x14ac:dyDescent="0.25">
      <c r="A195" s="1">
        <f t="shared" si="25"/>
        <v>46028</v>
      </c>
      <c r="B195" s="4">
        <f t="shared" si="26"/>
        <v>6</v>
      </c>
      <c r="C195" s="4">
        <f t="shared" si="22"/>
        <v>1</v>
      </c>
      <c r="D195" s="4">
        <f t="shared" si="23"/>
        <v>2026</v>
      </c>
      <c r="E195" s="2">
        <v>0</v>
      </c>
      <c r="F195" s="5">
        <f t="shared" si="27"/>
        <v>24650.547827649512</v>
      </c>
      <c r="G195" s="5">
        <f t="shared" si="28"/>
        <v>24650.547827649512</v>
      </c>
      <c r="H195" s="5">
        <f t="shared" si="29"/>
        <v>3.1342883191754081</v>
      </c>
      <c r="I195" s="5">
        <f t="shared" si="30"/>
        <v>24653.682115968688</v>
      </c>
      <c r="J195" s="5">
        <f t="shared" si="31"/>
        <v>25829.999882444044</v>
      </c>
      <c r="K195" s="5">
        <f t="shared" si="24"/>
        <v>46.180780173975272</v>
      </c>
      <c r="L195" s="5">
        <f t="shared" si="32"/>
        <v>25783.81910227007</v>
      </c>
    </row>
    <row r="196" spans="1:12" x14ac:dyDescent="0.25">
      <c r="A196" s="1">
        <f t="shared" si="25"/>
        <v>46029</v>
      </c>
      <c r="B196" s="4">
        <f t="shared" si="26"/>
        <v>7</v>
      </c>
      <c r="C196" s="4">
        <f t="shared" si="22"/>
        <v>1</v>
      </c>
      <c r="D196" s="4">
        <f t="shared" si="23"/>
        <v>2026</v>
      </c>
      <c r="E196" s="2">
        <v>0</v>
      </c>
      <c r="F196" s="5">
        <f t="shared" si="27"/>
        <v>24653.682115968688</v>
      </c>
      <c r="G196" s="5">
        <f t="shared" si="28"/>
        <v>24653.682115968688</v>
      </c>
      <c r="H196" s="5">
        <f t="shared" si="29"/>
        <v>3.1346868402685861</v>
      </c>
      <c r="I196" s="5">
        <f t="shared" si="30"/>
        <v>24656.816802808957</v>
      </c>
      <c r="J196" s="5">
        <f t="shared" si="31"/>
        <v>25783.81910227007</v>
      </c>
      <c r="K196" s="5">
        <f t="shared" si="24"/>
        <v>46.180381652882097</v>
      </c>
      <c r="L196" s="5">
        <f t="shared" si="32"/>
        <v>25737.638720617189</v>
      </c>
    </row>
    <row r="197" spans="1:12" x14ac:dyDescent="0.25">
      <c r="A197" s="1">
        <f t="shared" si="25"/>
        <v>46030</v>
      </c>
      <c r="B197" s="4">
        <f t="shared" si="26"/>
        <v>8</v>
      </c>
      <c r="C197" s="4">
        <f t="shared" si="22"/>
        <v>1</v>
      </c>
      <c r="D197" s="4">
        <f t="shared" si="23"/>
        <v>2026</v>
      </c>
      <c r="E197" s="2">
        <v>0</v>
      </c>
      <c r="F197" s="5">
        <f t="shared" si="27"/>
        <v>24656.816802808957</v>
      </c>
      <c r="G197" s="5">
        <f t="shared" si="28"/>
        <v>24656.816802808957</v>
      </c>
      <c r="H197" s="5">
        <f t="shared" si="29"/>
        <v>3.1350854120332556</v>
      </c>
      <c r="I197" s="5">
        <f t="shared" si="30"/>
        <v>24659.951888220989</v>
      </c>
      <c r="J197" s="5">
        <f t="shared" si="31"/>
        <v>25737.638720617189</v>
      </c>
      <c r="K197" s="5">
        <f t="shared" si="24"/>
        <v>46.179983081117427</v>
      </c>
      <c r="L197" s="5">
        <f t="shared" si="32"/>
        <v>25691.458737536072</v>
      </c>
    </row>
    <row r="198" spans="1:12" x14ac:dyDescent="0.25">
      <c r="A198" s="1">
        <f t="shared" si="25"/>
        <v>46031</v>
      </c>
      <c r="B198" s="4">
        <f t="shared" si="26"/>
        <v>9</v>
      </c>
      <c r="C198" s="4">
        <f t="shared" si="22"/>
        <v>1</v>
      </c>
      <c r="D198" s="4">
        <f t="shared" si="23"/>
        <v>2026</v>
      </c>
      <c r="E198" s="2">
        <v>0</v>
      </c>
      <c r="F198" s="5">
        <f t="shared" si="27"/>
        <v>24659.951888220989</v>
      </c>
      <c r="G198" s="5">
        <f t="shared" si="28"/>
        <v>24659.951888220989</v>
      </c>
      <c r="H198" s="5">
        <f t="shared" si="29"/>
        <v>3.1354840344758581</v>
      </c>
      <c r="I198" s="5">
        <f t="shared" si="30"/>
        <v>24663.087372255464</v>
      </c>
      <c r="J198" s="5">
        <f t="shared" si="31"/>
        <v>25691.458737536072</v>
      </c>
      <c r="K198" s="5">
        <f t="shared" si="24"/>
        <v>46.179584458674825</v>
      </c>
      <c r="L198" s="5">
        <f t="shared" si="32"/>
        <v>25645.279153077397</v>
      </c>
    </row>
    <row r="199" spans="1:12" x14ac:dyDescent="0.25">
      <c r="A199" s="1">
        <f t="shared" si="25"/>
        <v>46032</v>
      </c>
      <c r="B199" s="4">
        <f t="shared" si="26"/>
        <v>10</v>
      </c>
      <c r="C199" s="4">
        <f t="shared" ref="C199:C262" si="33">MONTH(A199)</f>
        <v>1</v>
      </c>
      <c r="D199" s="4">
        <f t="shared" ref="D199:D262" si="34">YEAR(A199)</f>
        <v>2026</v>
      </c>
      <c r="E199" s="2">
        <v>0</v>
      </c>
      <c r="F199" s="5">
        <f t="shared" si="27"/>
        <v>24663.087372255464</v>
      </c>
      <c r="G199" s="5">
        <f t="shared" si="28"/>
        <v>24663.087372255464</v>
      </c>
      <c r="H199" s="5">
        <f t="shared" si="29"/>
        <v>3.1358827076028382</v>
      </c>
      <c r="I199" s="5">
        <f t="shared" si="30"/>
        <v>24666.223254963068</v>
      </c>
      <c r="J199" s="5">
        <f t="shared" si="31"/>
        <v>25645.279153077397</v>
      </c>
      <c r="K199" s="5">
        <f t="shared" ref="K199:K262" si="35">$K$2-H199</f>
        <v>46.179185785547844</v>
      </c>
      <c r="L199" s="5">
        <f t="shared" si="32"/>
        <v>25599.099967291848</v>
      </c>
    </row>
    <row r="200" spans="1:12" x14ac:dyDescent="0.25">
      <c r="A200" s="1">
        <f t="shared" ref="A200:A263" si="36">A199+1</f>
        <v>46033</v>
      </c>
      <c r="B200" s="4">
        <f t="shared" ref="B200:B263" si="37">DAY(A200)</f>
        <v>11</v>
      </c>
      <c r="C200" s="4">
        <f t="shared" si="33"/>
        <v>1</v>
      </c>
      <c r="D200" s="4">
        <f t="shared" si="34"/>
        <v>2026</v>
      </c>
      <c r="E200" s="2">
        <v>0</v>
      </c>
      <c r="F200" s="5">
        <f t="shared" ref="F200:F263" si="38">I199</f>
        <v>24666.223254963068</v>
      </c>
      <c r="G200" s="5">
        <f t="shared" ref="G200:G263" si="39">F200-E200</f>
        <v>24666.223254963068</v>
      </c>
      <c r="H200" s="5">
        <f t="shared" ref="H200:H263" si="40">G200*$B$2</f>
        <v>3.13628143142064</v>
      </c>
      <c r="I200" s="5">
        <f t="shared" ref="I200:I263" si="41">G200+H200</f>
        <v>24669.359536394488</v>
      </c>
      <c r="J200" s="5">
        <f t="shared" ref="J200:J263" si="42">L199</f>
        <v>25599.099967291848</v>
      </c>
      <c r="K200" s="5">
        <f t="shared" si="35"/>
        <v>46.178787061730041</v>
      </c>
      <c r="L200" s="5">
        <f t="shared" ref="L200:L263" si="43">J200-K200</f>
        <v>25552.921180230118</v>
      </c>
    </row>
    <row r="201" spans="1:12" x14ac:dyDescent="0.25">
      <c r="A201" s="1">
        <f t="shared" si="36"/>
        <v>46034</v>
      </c>
      <c r="B201" s="4">
        <f t="shared" si="37"/>
        <v>12</v>
      </c>
      <c r="C201" s="4">
        <f t="shared" si="33"/>
        <v>1</v>
      </c>
      <c r="D201" s="4">
        <f t="shared" si="34"/>
        <v>2026</v>
      </c>
      <c r="E201" s="2">
        <v>0</v>
      </c>
      <c r="F201" s="5">
        <f t="shared" si="38"/>
        <v>24669.359536394488</v>
      </c>
      <c r="G201" s="5">
        <f t="shared" si="39"/>
        <v>24669.359536394488</v>
      </c>
      <c r="H201" s="5">
        <f t="shared" si="40"/>
        <v>3.1366802059357082</v>
      </c>
      <c r="I201" s="5">
        <f t="shared" si="41"/>
        <v>24672.496216600422</v>
      </c>
      <c r="J201" s="5">
        <f t="shared" si="42"/>
        <v>25552.921180230118</v>
      </c>
      <c r="K201" s="5">
        <f t="shared" si="35"/>
        <v>46.178388287214972</v>
      </c>
      <c r="L201" s="5">
        <f t="shared" si="43"/>
        <v>25506.742791942903</v>
      </c>
    </row>
    <row r="202" spans="1:12" x14ac:dyDescent="0.25">
      <c r="A202" s="1">
        <f t="shared" si="36"/>
        <v>46035</v>
      </c>
      <c r="B202" s="4">
        <f t="shared" si="37"/>
        <v>13</v>
      </c>
      <c r="C202" s="4">
        <f t="shared" si="33"/>
        <v>1</v>
      </c>
      <c r="D202" s="4">
        <f t="shared" si="34"/>
        <v>2026</v>
      </c>
      <c r="E202" s="2">
        <v>0</v>
      </c>
      <c r="F202" s="5">
        <f t="shared" si="38"/>
        <v>24672.496216600422</v>
      </c>
      <c r="G202" s="5">
        <f t="shared" si="39"/>
        <v>24672.496216600422</v>
      </c>
      <c r="H202" s="5">
        <f t="shared" si="40"/>
        <v>3.13707903115449</v>
      </c>
      <c r="I202" s="5">
        <f t="shared" si="41"/>
        <v>24675.633295631578</v>
      </c>
      <c r="J202" s="5">
        <f t="shared" si="42"/>
        <v>25506.742791942903</v>
      </c>
      <c r="K202" s="5">
        <f t="shared" si="35"/>
        <v>46.177989461996191</v>
      </c>
      <c r="L202" s="5">
        <f t="shared" si="43"/>
        <v>25460.564802480905</v>
      </c>
    </row>
    <row r="203" spans="1:12" x14ac:dyDescent="0.25">
      <c r="A203" s="1">
        <f t="shared" si="36"/>
        <v>46036</v>
      </c>
      <c r="B203" s="4">
        <f t="shared" si="37"/>
        <v>14</v>
      </c>
      <c r="C203" s="4">
        <f t="shared" si="33"/>
        <v>1</v>
      </c>
      <c r="D203" s="4">
        <f t="shared" si="34"/>
        <v>2026</v>
      </c>
      <c r="E203" s="2">
        <v>0</v>
      </c>
      <c r="F203" s="5">
        <f t="shared" si="38"/>
        <v>24675.633295631578</v>
      </c>
      <c r="G203" s="5">
        <f t="shared" si="39"/>
        <v>24675.633295631578</v>
      </c>
      <c r="H203" s="5">
        <f t="shared" si="40"/>
        <v>3.137477907083432</v>
      </c>
      <c r="I203" s="5">
        <f t="shared" si="41"/>
        <v>24678.770773538661</v>
      </c>
      <c r="J203" s="5">
        <f t="shared" si="42"/>
        <v>25460.564802480905</v>
      </c>
      <c r="K203" s="5">
        <f t="shared" si="35"/>
        <v>46.177590586067254</v>
      </c>
      <c r="L203" s="5">
        <f t="shared" si="43"/>
        <v>25414.387211894838</v>
      </c>
    </row>
    <row r="204" spans="1:12" x14ac:dyDescent="0.25">
      <c r="A204" s="1">
        <f t="shared" si="36"/>
        <v>46037</v>
      </c>
      <c r="B204" s="4">
        <f t="shared" si="37"/>
        <v>15</v>
      </c>
      <c r="C204" s="4">
        <f t="shared" si="33"/>
        <v>1</v>
      </c>
      <c r="D204" s="4">
        <f t="shared" si="34"/>
        <v>2026</v>
      </c>
      <c r="E204" s="2">
        <v>0</v>
      </c>
      <c r="F204" s="5">
        <f t="shared" si="38"/>
        <v>24678.770773538661</v>
      </c>
      <c r="G204" s="5">
        <f t="shared" si="39"/>
        <v>24678.770773538661</v>
      </c>
      <c r="H204" s="5">
        <f t="shared" si="40"/>
        <v>3.1378768337289813</v>
      </c>
      <c r="I204" s="5">
        <f t="shared" si="41"/>
        <v>24681.908650372388</v>
      </c>
      <c r="J204" s="5">
        <f t="shared" si="42"/>
        <v>25414.387211894838</v>
      </c>
      <c r="K204" s="5">
        <f t="shared" si="35"/>
        <v>46.177191659421702</v>
      </c>
      <c r="L204" s="5">
        <f t="shared" si="43"/>
        <v>25368.210020235416</v>
      </c>
    </row>
    <row r="205" spans="1:12" x14ac:dyDescent="0.25">
      <c r="A205" s="1">
        <f t="shared" si="36"/>
        <v>46038</v>
      </c>
      <c r="B205" s="4">
        <f t="shared" si="37"/>
        <v>16</v>
      </c>
      <c r="C205" s="4">
        <f t="shared" si="33"/>
        <v>1</v>
      </c>
      <c r="D205" s="4">
        <f t="shared" si="34"/>
        <v>2026</v>
      </c>
      <c r="E205" s="2">
        <v>0</v>
      </c>
      <c r="F205" s="5">
        <f t="shared" si="38"/>
        <v>24681.908650372388</v>
      </c>
      <c r="G205" s="5">
        <f t="shared" si="39"/>
        <v>24681.908650372388</v>
      </c>
      <c r="H205" s="5">
        <f t="shared" si="40"/>
        <v>3.138275811097587</v>
      </c>
      <c r="I205" s="5">
        <f t="shared" si="41"/>
        <v>24685.046926183484</v>
      </c>
      <c r="J205" s="5">
        <f t="shared" si="42"/>
        <v>25368.210020235416</v>
      </c>
      <c r="K205" s="5">
        <f t="shared" si="35"/>
        <v>46.176792682053097</v>
      </c>
      <c r="L205" s="5">
        <f t="shared" si="43"/>
        <v>25322.033227553362</v>
      </c>
    </row>
    <row r="206" spans="1:12" x14ac:dyDescent="0.25">
      <c r="A206" s="1">
        <f t="shared" si="36"/>
        <v>46039</v>
      </c>
      <c r="B206" s="4">
        <f t="shared" si="37"/>
        <v>17</v>
      </c>
      <c r="C206" s="4">
        <f t="shared" si="33"/>
        <v>1</v>
      </c>
      <c r="D206" s="4">
        <f t="shared" si="34"/>
        <v>2026</v>
      </c>
      <c r="E206" s="2">
        <v>0</v>
      </c>
      <c r="F206" s="5">
        <f t="shared" si="38"/>
        <v>24685.046926183484</v>
      </c>
      <c r="G206" s="5">
        <f t="shared" si="39"/>
        <v>24685.046926183484</v>
      </c>
      <c r="H206" s="5">
        <f t="shared" si="40"/>
        <v>3.1386748391956982</v>
      </c>
      <c r="I206" s="5">
        <f t="shared" si="41"/>
        <v>24688.18560102268</v>
      </c>
      <c r="J206" s="5">
        <f t="shared" si="42"/>
        <v>25322.033227553362</v>
      </c>
      <c r="K206" s="5">
        <f t="shared" si="35"/>
        <v>46.176393653954982</v>
      </c>
      <c r="L206" s="5">
        <f t="shared" si="43"/>
        <v>25275.856833899408</v>
      </c>
    </row>
    <row r="207" spans="1:12" x14ac:dyDescent="0.25">
      <c r="A207" s="1">
        <f t="shared" si="36"/>
        <v>46040</v>
      </c>
      <c r="B207" s="4">
        <f t="shared" si="37"/>
        <v>18</v>
      </c>
      <c r="C207" s="4">
        <f t="shared" si="33"/>
        <v>1</v>
      </c>
      <c r="D207" s="4">
        <f t="shared" si="34"/>
        <v>2026</v>
      </c>
      <c r="E207" s="2">
        <v>0</v>
      </c>
      <c r="F207" s="5">
        <f t="shared" si="38"/>
        <v>24688.18560102268</v>
      </c>
      <c r="G207" s="5">
        <f t="shared" si="39"/>
        <v>24688.18560102268</v>
      </c>
      <c r="H207" s="5">
        <f t="shared" si="40"/>
        <v>3.1390739180297658</v>
      </c>
      <c r="I207" s="5">
        <f t="shared" si="41"/>
        <v>24691.324674940712</v>
      </c>
      <c r="J207" s="5">
        <f t="shared" si="42"/>
        <v>25275.856833899408</v>
      </c>
      <c r="K207" s="5">
        <f t="shared" si="35"/>
        <v>46.175994575120917</v>
      </c>
      <c r="L207" s="5">
        <f t="shared" si="43"/>
        <v>25229.680839324286</v>
      </c>
    </row>
    <row r="208" spans="1:12" x14ac:dyDescent="0.25">
      <c r="A208" s="1">
        <f t="shared" si="36"/>
        <v>46041</v>
      </c>
      <c r="B208" s="4">
        <f t="shared" si="37"/>
        <v>19</v>
      </c>
      <c r="C208" s="4">
        <f t="shared" si="33"/>
        <v>1</v>
      </c>
      <c r="D208" s="4">
        <f t="shared" si="34"/>
        <v>2026</v>
      </c>
      <c r="E208" s="2">
        <v>0</v>
      </c>
      <c r="F208" s="5">
        <f t="shared" si="38"/>
        <v>24691.324674940712</v>
      </c>
      <c r="G208" s="5">
        <f t="shared" si="39"/>
        <v>24691.324674940712</v>
      </c>
      <c r="H208" s="5">
        <f t="shared" si="40"/>
        <v>3.1394730476062405</v>
      </c>
      <c r="I208" s="5">
        <f t="shared" si="41"/>
        <v>24694.464147988318</v>
      </c>
      <c r="J208" s="5">
        <f t="shared" si="42"/>
        <v>25229.680839324286</v>
      </c>
      <c r="K208" s="5">
        <f t="shared" si="35"/>
        <v>46.175595445544445</v>
      </c>
      <c r="L208" s="5">
        <f t="shared" si="43"/>
        <v>25183.505243878742</v>
      </c>
    </row>
    <row r="209" spans="1:12" x14ac:dyDescent="0.25">
      <c r="A209" s="1">
        <f t="shared" si="36"/>
        <v>46042</v>
      </c>
      <c r="B209" s="4">
        <f t="shared" si="37"/>
        <v>20</v>
      </c>
      <c r="C209" s="4">
        <f t="shared" si="33"/>
        <v>1</v>
      </c>
      <c r="D209" s="4">
        <f t="shared" si="34"/>
        <v>2026</v>
      </c>
      <c r="E209" s="2">
        <v>0</v>
      </c>
      <c r="F209" s="5">
        <f t="shared" si="38"/>
        <v>24694.464147988318</v>
      </c>
      <c r="G209" s="5">
        <f t="shared" si="39"/>
        <v>24694.464147988318</v>
      </c>
      <c r="H209" s="5">
        <f t="shared" si="40"/>
        <v>3.1398722279315732</v>
      </c>
      <c r="I209" s="5">
        <f t="shared" si="41"/>
        <v>24697.604020216248</v>
      </c>
      <c r="J209" s="5">
        <f t="shared" si="42"/>
        <v>25183.505243878742</v>
      </c>
      <c r="K209" s="5">
        <f t="shared" si="35"/>
        <v>46.175196265219107</v>
      </c>
      <c r="L209" s="5">
        <f t="shared" si="43"/>
        <v>25137.330047613523</v>
      </c>
    </row>
    <row r="210" spans="1:12" x14ac:dyDescent="0.25">
      <c r="A210" s="1">
        <f t="shared" si="36"/>
        <v>46043</v>
      </c>
      <c r="B210" s="4">
        <f t="shared" si="37"/>
        <v>21</v>
      </c>
      <c r="C210" s="4">
        <f t="shared" si="33"/>
        <v>1</v>
      </c>
      <c r="D210" s="4">
        <f t="shared" si="34"/>
        <v>2026</v>
      </c>
      <c r="E210" s="2">
        <v>0</v>
      </c>
      <c r="F210" s="5">
        <f t="shared" si="38"/>
        <v>24697.604020216248</v>
      </c>
      <c r="G210" s="5">
        <f t="shared" si="39"/>
        <v>24697.604020216248</v>
      </c>
      <c r="H210" s="5">
        <f t="shared" si="40"/>
        <v>3.1402714590122174</v>
      </c>
      <c r="I210" s="5">
        <f t="shared" si="41"/>
        <v>24700.744291675259</v>
      </c>
      <c r="J210" s="5">
        <f t="shared" si="42"/>
        <v>25137.330047613523</v>
      </c>
      <c r="K210" s="5">
        <f t="shared" si="35"/>
        <v>46.174797034138464</v>
      </c>
      <c r="L210" s="5">
        <f t="shared" si="43"/>
        <v>25091.155250579384</v>
      </c>
    </row>
    <row r="211" spans="1:12" x14ac:dyDescent="0.25">
      <c r="A211" s="1">
        <f t="shared" si="36"/>
        <v>46044</v>
      </c>
      <c r="B211" s="4">
        <f t="shared" si="37"/>
        <v>22</v>
      </c>
      <c r="C211" s="4">
        <f t="shared" si="33"/>
        <v>1</v>
      </c>
      <c r="D211" s="4">
        <f t="shared" si="34"/>
        <v>2026</v>
      </c>
      <c r="E211" s="2">
        <v>0</v>
      </c>
      <c r="F211" s="5">
        <f t="shared" si="38"/>
        <v>24700.744291675259</v>
      </c>
      <c r="G211" s="5">
        <f t="shared" si="39"/>
        <v>24700.744291675259</v>
      </c>
      <c r="H211" s="5">
        <f t="shared" si="40"/>
        <v>3.1406707408546266</v>
      </c>
      <c r="I211" s="5">
        <f t="shared" si="41"/>
        <v>24703.884962416112</v>
      </c>
      <c r="J211" s="5">
        <f t="shared" si="42"/>
        <v>25091.155250579384</v>
      </c>
      <c r="K211" s="5">
        <f t="shared" si="35"/>
        <v>46.174397752296059</v>
      </c>
      <c r="L211" s="5">
        <f t="shared" si="43"/>
        <v>25044.980852827088</v>
      </c>
    </row>
    <row r="212" spans="1:12" x14ac:dyDescent="0.25">
      <c r="A212" s="1">
        <f t="shared" si="36"/>
        <v>46045</v>
      </c>
      <c r="B212" s="4">
        <f t="shared" si="37"/>
        <v>23</v>
      </c>
      <c r="C212" s="4">
        <f t="shared" si="33"/>
        <v>1</v>
      </c>
      <c r="D212" s="4">
        <f t="shared" si="34"/>
        <v>2026</v>
      </c>
      <c r="E212" s="2">
        <v>0</v>
      </c>
      <c r="F212" s="5">
        <f t="shared" si="38"/>
        <v>24703.884962416112</v>
      </c>
      <c r="G212" s="5">
        <f t="shared" si="39"/>
        <v>24703.884962416112</v>
      </c>
      <c r="H212" s="5">
        <f t="shared" si="40"/>
        <v>3.1410700734652548</v>
      </c>
      <c r="I212" s="5">
        <f t="shared" si="41"/>
        <v>24707.026032489579</v>
      </c>
      <c r="J212" s="5">
        <f t="shared" si="42"/>
        <v>25044.980852827088</v>
      </c>
      <c r="K212" s="5">
        <f t="shared" si="35"/>
        <v>46.173998419685425</v>
      </c>
      <c r="L212" s="5">
        <f t="shared" si="43"/>
        <v>24998.806854407401</v>
      </c>
    </row>
    <row r="213" spans="1:12" x14ac:dyDescent="0.25">
      <c r="A213" s="1">
        <f t="shared" si="36"/>
        <v>46046</v>
      </c>
      <c r="B213" s="4">
        <f t="shared" si="37"/>
        <v>24</v>
      </c>
      <c r="C213" s="4">
        <f t="shared" si="33"/>
        <v>1</v>
      </c>
      <c r="D213" s="4">
        <f t="shared" si="34"/>
        <v>2026</v>
      </c>
      <c r="E213" s="2">
        <v>0</v>
      </c>
      <c r="F213" s="5">
        <f t="shared" si="38"/>
        <v>24707.026032489579</v>
      </c>
      <c r="G213" s="5">
        <f t="shared" si="39"/>
        <v>24707.026032489579</v>
      </c>
      <c r="H213" s="5">
        <f t="shared" si="40"/>
        <v>3.1414694568505577</v>
      </c>
      <c r="I213" s="5">
        <f t="shared" si="41"/>
        <v>24710.167501946431</v>
      </c>
      <c r="J213" s="5">
        <f t="shared" si="42"/>
        <v>24998.806854407401</v>
      </c>
      <c r="K213" s="5">
        <f t="shared" si="35"/>
        <v>46.173599036300125</v>
      </c>
      <c r="L213" s="5">
        <f t="shared" si="43"/>
        <v>24952.6332553711</v>
      </c>
    </row>
    <row r="214" spans="1:12" x14ac:dyDescent="0.25">
      <c r="A214" s="1">
        <f t="shared" si="36"/>
        <v>46047</v>
      </c>
      <c r="B214" s="4">
        <f t="shared" si="37"/>
        <v>25</v>
      </c>
      <c r="C214" s="4">
        <f t="shared" si="33"/>
        <v>1</v>
      </c>
      <c r="D214" s="4">
        <f t="shared" si="34"/>
        <v>2026</v>
      </c>
      <c r="E214" s="2">
        <v>0</v>
      </c>
      <c r="F214" s="5">
        <f t="shared" si="38"/>
        <v>24710.167501946431</v>
      </c>
      <c r="G214" s="5">
        <f t="shared" si="39"/>
        <v>24710.167501946431</v>
      </c>
      <c r="H214" s="5">
        <f t="shared" si="40"/>
        <v>3.141868891016991</v>
      </c>
      <c r="I214" s="5">
        <f t="shared" si="41"/>
        <v>24713.309370837447</v>
      </c>
      <c r="J214" s="5">
        <f t="shared" si="42"/>
        <v>24952.6332553711</v>
      </c>
      <c r="K214" s="5">
        <f t="shared" si="35"/>
        <v>46.173199602133693</v>
      </c>
      <c r="L214" s="5">
        <f t="shared" si="43"/>
        <v>24906.460055768966</v>
      </c>
    </row>
    <row r="215" spans="1:12" x14ac:dyDescent="0.25">
      <c r="A215" s="1">
        <f t="shared" si="36"/>
        <v>46048</v>
      </c>
      <c r="B215" s="4">
        <f t="shared" si="37"/>
        <v>26</v>
      </c>
      <c r="C215" s="4">
        <f t="shared" si="33"/>
        <v>1</v>
      </c>
      <c r="D215" s="4">
        <f t="shared" si="34"/>
        <v>2026</v>
      </c>
      <c r="E215" s="2">
        <v>0</v>
      </c>
      <c r="F215" s="5">
        <f t="shared" si="38"/>
        <v>24713.309370837447</v>
      </c>
      <c r="G215" s="5">
        <f t="shared" si="39"/>
        <v>24713.309370837447</v>
      </c>
      <c r="H215" s="5">
        <f t="shared" si="40"/>
        <v>3.1422683759710108</v>
      </c>
      <c r="I215" s="5">
        <f t="shared" si="41"/>
        <v>24716.451639213417</v>
      </c>
      <c r="J215" s="5">
        <f t="shared" si="42"/>
        <v>24906.460055768966</v>
      </c>
      <c r="K215" s="5">
        <f t="shared" si="35"/>
        <v>46.172800117179669</v>
      </c>
      <c r="L215" s="5">
        <f t="shared" si="43"/>
        <v>24860.287255651787</v>
      </c>
    </row>
    <row r="216" spans="1:12" x14ac:dyDescent="0.25">
      <c r="A216" s="1">
        <f t="shared" si="36"/>
        <v>46049</v>
      </c>
      <c r="B216" s="4">
        <f t="shared" si="37"/>
        <v>27</v>
      </c>
      <c r="C216" s="4">
        <f t="shared" si="33"/>
        <v>1</v>
      </c>
      <c r="D216" s="4">
        <f t="shared" si="34"/>
        <v>2026</v>
      </c>
      <c r="E216" s="2">
        <v>0</v>
      </c>
      <c r="F216" s="5">
        <f t="shared" si="38"/>
        <v>24716.451639213417</v>
      </c>
      <c r="G216" s="5">
        <f t="shared" si="39"/>
        <v>24716.451639213417</v>
      </c>
      <c r="H216" s="5">
        <f t="shared" si="40"/>
        <v>3.1426679117190752</v>
      </c>
      <c r="I216" s="5">
        <f t="shared" si="41"/>
        <v>24719.594307125135</v>
      </c>
      <c r="J216" s="5">
        <f t="shared" si="42"/>
        <v>24860.287255651787</v>
      </c>
      <c r="K216" s="5">
        <f t="shared" si="35"/>
        <v>46.17240058143161</v>
      </c>
      <c r="L216" s="5">
        <f t="shared" si="43"/>
        <v>24814.114855070355</v>
      </c>
    </row>
    <row r="217" spans="1:12" x14ac:dyDescent="0.25">
      <c r="A217" s="1">
        <f t="shared" si="36"/>
        <v>46050</v>
      </c>
      <c r="B217" s="4">
        <f t="shared" si="37"/>
        <v>28</v>
      </c>
      <c r="C217" s="4">
        <f t="shared" si="33"/>
        <v>1</v>
      </c>
      <c r="D217" s="4">
        <f t="shared" si="34"/>
        <v>2026</v>
      </c>
      <c r="E217" s="2">
        <v>0</v>
      </c>
      <c r="F217" s="5">
        <f t="shared" si="38"/>
        <v>24719.594307125135</v>
      </c>
      <c r="G217" s="5">
        <f t="shared" si="39"/>
        <v>24719.594307125135</v>
      </c>
      <c r="H217" s="5">
        <f t="shared" si="40"/>
        <v>3.1430674982676425</v>
      </c>
      <c r="I217" s="5">
        <f t="shared" si="41"/>
        <v>24722.737374623404</v>
      </c>
      <c r="J217" s="5">
        <f t="shared" si="42"/>
        <v>24814.114855070355</v>
      </c>
      <c r="K217" s="5">
        <f t="shared" si="35"/>
        <v>46.172000994883042</v>
      </c>
      <c r="L217" s="5">
        <f t="shared" si="43"/>
        <v>24767.942854075471</v>
      </c>
    </row>
    <row r="218" spans="1:12" x14ac:dyDescent="0.25">
      <c r="A218" s="1">
        <f t="shared" si="36"/>
        <v>46051</v>
      </c>
      <c r="B218" s="4">
        <f t="shared" si="37"/>
        <v>29</v>
      </c>
      <c r="C218" s="4">
        <f t="shared" si="33"/>
        <v>1</v>
      </c>
      <c r="D218" s="4">
        <f t="shared" si="34"/>
        <v>2026</v>
      </c>
      <c r="E218" s="2">
        <v>0</v>
      </c>
      <c r="F218" s="5">
        <f t="shared" si="38"/>
        <v>24722.737374623404</v>
      </c>
      <c r="G218" s="5">
        <f t="shared" si="39"/>
        <v>24722.737374623404</v>
      </c>
      <c r="H218" s="5">
        <f t="shared" si="40"/>
        <v>3.1434671356231725</v>
      </c>
      <c r="I218" s="5">
        <f t="shared" si="41"/>
        <v>24725.880841759026</v>
      </c>
      <c r="J218" s="5">
        <f t="shared" si="42"/>
        <v>24767.942854075471</v>
      </c>
      <c r="K218" s="5">
        <f t="shared" si="35"/>
        <v>46.171601357527507</v>
      </c>
      <c r="L218" s="5">
        <f t="shared" si="43"/>
        <v>24721.771252717943</v>
      </c>
    </row>
    <row r="219" spans="1:12" x14ac:dyDescent="0.25">
      <c r="A219" s="1">
        <f t="shared" si="36"/>
        <v>46052</v>
      </c>
      <c r="B219" s="4">
        <f t="shared" si="37"/>
        <v>30</v>
      </c>
      <c r="C219" s="4">
        <f t="shared" si="33"/>
        <v>1</v>
      </c>
      <c r="D219" s="4">
        <f t="shared" si="34"/>
        <v>2026</v>
      </c>
      <c r="E219" s="2">
        <v>0</v>
      </c>
      <c r="F219" s="5">
        <f t="shared" si="38"/>
        <v>24725.880841759026</v>
      </c>
      <c r="G219" s="5">
        <f t="shared" si="39"/>
        <v>24725.880841759026</v>
      </c>
      <c r="H219" s="5">
        <f t="shared" si="40"/>
        <v>3.1438668237921243</v>
      </c>
      <c r="I219" s="5">
        <f t="shared" si="41"/>
        <v>24729.02470858282</v>
      </c>
      <c r="J219" s="5">
        <f t="shared" si="42"/>
        <v>24721.771252717943</v>
      </c>
      <c r="K219" s="5">
        <f t="shared" si="35"/>
        <v>46.17120166935856</v>
      </c>
      <c r="L219" s="5">
        <f t="shared" si="43"/>
        <v>24675.600051048583</v>
      </c>
    </row>
    <row r="220" spans="1:12" x14ac:dyDescent="0.25">
      <c r="A220" s="1">
        <f t="shared" si="36"/>
        <v>46053</v>
      </c>
      <c r="B220" s="4">
        <f t="shared" si="37"/>
        <v>31</v>
      </c>
      <c r="C220" s="4">
        <f t="shared" si="33"/>
        <v>1</v>
      </c>
      <c r="D220" s="4">
        <f t="shared" si="34"/>
        <v>2026</v>
      </c>
      <c r="E220" s="2">
        <v>0</v>
      </c>
      <c r="F220" s="5">
        <f t="shared" si="38"/>
        <v>24729.02470858282</v>
      </c>
      <c r="G220" s="5">
        <f t="shared" si="39"/>
        <v>24729.02470858282</v>
      </c>
      <c r="H220" s="5">
        <f t="shared" si="40"/>
        <v>3.1442665627809596</v>
      </c>
      <c r="I220" s="5">
        <f t="shared" si="41"/>
        <v>24732.1689751456</v>
      </c>
      <c r="J220" s="5">
        <f t="shared" si="42"/>
        <v>24675.600051048583</v>
      </c>
      <c r="K220" s="5">
        <f t="shared" si="35"/>
        <v>46.17080193036972</v>
      </c>
      <c r="L220" s="5">
        <f t="shared" si="43"/>
        <v>24629.429249118213</v>
      </c>
    </row>
    <row r="221" spans="1:12" x14ac:dyDescent="0.25">
      <c r="A221" s="1">
        <f t="shared" si="36"/>
        <v>46054</v>
      </c>
      <c r="B221" s="4">
        <f t="shared" si="37"/>
        <v>1</v>
      </c>
      <c r="C221" s="4">
        <f t="shared" si="33"/>
        <v>2</v>
      </c>
      <c r="D221" s="4">
        <f t="shared" si="34"/>
        <v>2026</v>
      </c>
      <c r="E221" s="2">
        <v>1500</v>
      </c>
      <c r="F221" s="5">
        <f t="shared" si="38"/>
        <v>24732.1689751456</v>
      </c>
      <c r="G221" s="5">
        <f t="shared" si="39"/>
        <v>23232.1689751456</v>
      </c>
      <c r="H221" s="5">
        <f t="shared" si="40"/>
        <v>2.9539431073508671</v>
      </c>
      <c r="I221" s="5">
        <f t="shared" si="41"/>
        <v>23235.12291825295</v>
      </c>
      <c r="J221" s="5">
        <f t="shared" si="42"/>
        <v>24629.429249118213</v>
      </c>
      <c r="K221" s="5">
        <f t="shared" si="35"/>
        <v>46.361125385799816</v>
      </c>
      <c r="L221" s="5">
        <f t="shared" si="43"/>
        <v>24583.068123732413</v>
      </c>
    </row>
    <row r="222" spans="1:12" x14ac:dyDescent="0.25">
      <c r="A222" s="1">
        <f t="shared" si="36"/>
        <v>46055</v>
      </c>
      <c r="B222" s="4">
        <f t="shared" si="37"/>
        <v>2</v>
      </c>
      <c r="C222" s="4">
        <f t="shared" si="33"/>
        <v>2</v>
      </c>
      <c r="D222" s="4">
        <f t="shared" si="34"/>
        <v>2026</v>
      </c>
      <c r="E222" s="2">
        <v>0</v>
      </c>
      <c r="F222" s="5">
        <f t="shared" si="38"/>
        <v>23235.12291825295</v>
      </c>
      <c r="G222" s="5">
        <f t="shared" si="39"/>
        <v>23235.12291825295</v>
      </c>
      <c r="H222" s="5">
        <f t="shared" si="40"/>
        <v>2.954318697761336</v>
      </c>
      <c r="I222" s="5">
        <f t="shared" si="41"/>
        <v>23238.07723695071</v>
      </c>
      <c r="J222" s="5">
        <f t="shared" si="42"/>
        <v>24583.068123732413</v>
      </c>
      <c r="K222" s="5">
        <f t="shared" si="35"/>
        <v>46.360749795389346</v>
      </c>
      <c r="L222" s="5">
        <f t="shared" si="43"/>
        <v>24536.707373937024</v>
      </c>
    </row>
    <row r="223" spans="1:12" x14ac:dyDescent="0.25">
      <c r="A223" s="1">
        <f t="shared" si="36"/>
        <v>46056</v>
      </c>
      <c r="B223" s="4">
        <f t="shared" si="37"/>
        <v>3</v>
      </c>
      <c r="C223" s="4">
        <f t="shared" si="33"/>
        <v>2</v>
      </c>
      <c r="D223" s="4">
        <f t="shared" si="34"/>
        <v>2026</v>
      </c>
      <c r="E223" s="2">
        <v>0</v>
      </c>
      <c r="F223" s="5">
        <f t="shared" si="38"/>
        <v>23238.07723695071</v>
      </c>
      <c r="G223" s="5">
        <f t="shared" si="39"/>
        <v>23238.07723695071</v>
      </c>
      <c r="H223" s="5">
        <f t="shared" si="40"/>
        <v>2.9546943359276865</v>
      </c>
      <c r="I223" s="5">
        <f t="shared" si="41"/>
        <v>23241.031931286638</v>
      </c>
      <c r="J223" s="5">
        <f t="shared" si="42"/>
        <v>24536.707373937024</v>
      </c>
      <c r="K223" s="5">
        <f t="shared" si="35"/>
        <v>46.360374157222999</v>
      </c>
      <c r="L223" s="5">
        <f t="shared" si="43"/>
        <v>24490.346999779802</v>
      </c>
    </row>
    <row r="224" spans="1:12" x14ac:dyDescent="0.25">
      <c r="A224" s="1">
        <f t="shared" si="36"/>
        <v>46057</v>
      </c>
      <c r="B224" s="4">
        <f t="shared" si="37"/>
        <v>4</v>
      </c>
      <c r="C224" s="4">
        <f t="shared" si="33"/>
        <v>2</v>
      </c>
      <c r="D224" s="4">
        <f t="shared" si="34"/>
        <v>2026</v>
      </c>
      <c r="E224" s="2">
        <v>0</v>
      </c>
      <c r="F224" s="5">
        <f t="shared" si="38"/>
        <v>23241.031931286638</v>
      </c>
      <c r="G224" s="5">
        <f t="shared" si="39"/>
        <v>23241.031931286638</v>
      </c>
      <c r="H224" s="5">
        <f t="shared" si="40"/>
        <v>2.9550700218559904</v>
      </c>
      <c r="I224" s="5">
        <f t="shared" si="41"/>
        <v>23243.987001308495</v>
      </c>
      <c r="J224" s="5">
        <f t="shared" si="42"/>
        <v>24490.346999779802</v>
      </c>
      <c r="K224" s="5">
        <f t="shared" si="35"/>
        <v>46.359998471294695</v>
      </c>
      <c r="L224" s="5">
        <f t="shared" si="43"/>
        <v>24443.987001308506</v>
      </c>
    </row>
    <row r="225" spans="1:12" x14ac:dyDescent="0.25">
      <c r="A225" s="1">
        <f t="shared" si="36"/>
        <v>46058</v>
      </c>
      <c r="B225" s="4">
        <f t="shared" si="37"/>
        <v>5</v>
      </c>
      <c r="C225" s="4">
        <f t="shared" si="33"/>
        <v>2</v>
      </c>
      <c r="D225" s="4">
        <f t="shared" si="34"/>
        <v>2026</v>
      </c>
      <c r="E225" s="2">
        <v>0</v>
      </c>
      <c r="F225" s="5">
        <f t="shared" si="38"/>
        <v>23243.987001308495</v>
      </c>
      <c r="G225" s="5">
        <f t="shared" si="39"/>
        <v>23243.987001308495</v>
      </c>
      <c r="H225" s="5">
        <f t="shared" si="40"/>
        <v>2.9554457555523208</v>
      </c>
      <c r="I225" s="5">
        <f t="shared" si="41"/>
        <v>23246.942447064048</v>
      </c>
      <c r="J225" s="5">
        <f t="shared" si="42"/>
        <v>24443.987001308506</v>
      </c>
      <c r="K225" s="5">
        <f t="shared" si="35"/>
        <v>46.359622737598364</v>
      </c>
      <c r="L225" s="5">
        <f t="shared" si="43"/>
        <v>24397.627378570905</v>
      </c>
    </row>
    <row r="226" spans="1:12" x14ac:dyDescent="0.25">
      <c r="A226" s="1">
        <f t="shared" si="36"/>
        <v>46059</v>
      </c>
      <c r="B226" s="4">
        <f t="shared" si="37"/>
        <v>6</v>
      </c>
      <c r="C226" s="4">
        <f t="shared" si="33"/>
        <v>2</v>
      </c>
      <c r="D226" s="4">
        <f t="shared" si="34"/>
        <v>2026</v>
      </c>
      <c r="E226" s="2">
        <v>0</v>
      </c>
      <c r="F226" s="5">
        <f t="shared" si="38"/>
        <v>23246.942447064048</v>
      </c>
      <c r="G226" s="5">
        <f t="shared" si="39"/>
        <v>23246.942447064048</v>
      </c>
      <c r="H226" s="5">
        <f t="shared" si="40"/>
        <v>2.955821537022751</v>
      </c>
      <c r="I226" s="5">
        <f t="shared" si="41"/>
        <v>23249.898268601071</v>
      </c>
      <c r="J226" s="5">
        <f t="shared" si="42"/>
        <v>24397.627378570905</v>
      </c>
      <c r="K226" s="5">
        <f t="shared" si="35"/>
        <v>46.359246956127933</v>
      </c>
      <c r="L226" s="5">
        <f t="shared" si="43"/>
        <v>24351.268131614779</v>
      </c>
    </row>
    <row r="227" spans="1:12" x14ac:dyDescent="0.25">
      <c r="A227" s="1">
        <f t="shared" si="36"/>
        <v>46060</v>
      </c>
      <c r="B227" s="4">
        <f t="shared" si="37"/>
        <v>7</v>
      </c>
      <c r="C227" s="4">
        <f t="shared" si="33"/>
        <v>2</v>
      </c>
      <c r="D227" s="4">
        <f t="shared" si="34"/>
        <v>2026</v>
      </c>
      <c r="E227" s="2">
        <v>0</v>
      </c>
      <c r="F227" s="5">
        <f t="shared" si="38"/>
        <v>23249.898268601071</v>
      </c>
      <c r="G227" s="5">
        <f t="shared" si="39"/>
        <v>23249.898268601071</v>
      </c>
      <c r="H227" s="5">
        <f t="shared" si="40"/>
        <v>2.9561973662733556</v>
      </c>
      <c r="I227" s="5">
        <f t="shared" si="41"/>
        <v>23252.854465967346</v>
      </c>
      <c r="J227" s="5">
        <f t="shared" si="42"/>
        <v>24351.268131614779</v>
      </c>
      <c r="K227" s="5">
        <f t="shared" si="35"/>
        <v>46.358871126877325</v>
      </c>
      <c r="L227" s="5">
        <f t="shared" si="43"/>
        <v>24304.909260487901</v>
      </c>
    </row>
    <row r="228" spans="1:12" x14ac:dyDescent="0.25">
      <c r="A228" s="1">
        <f t="shared" si="36"/>
        <v>46061</v>
      </c>
      <c r="B228" s="4">
        <f t="shared" si="37"/>
        <v>8</v>
      </c>
      <c r="C228" s="4">
        <f t="shared" si="33"/>
        <v>2</v>
      </c>
      <c r="D228" s="4">
        <f t="shared" si="34"/>
        <v>2026</v>
      </c>
      <c r="E228" s="2">
        <v>0</v>
      </c>
      <c r="F228" s="5">
        <f t="shared" si="38"/>
        <v>23252.854465967346</v>
      </c>
      <c r="G228" s="5">
        <f t="shared" si="39"/>
        <v>23252.854465967346</v>
      </c>
      <c r="H228" s="5">
        <f t="shared" si="40"/>
        <v>2.9565732433102103</v>
      </c>
      <c r="I228" s="5">
        <f t="shared" si="41"/>
        <v>23255.811039210657</v>
      </c>
      <c r="J228" s="5">
        <f t="shared" si="42"/>
        <v>24304.909260487901</v>
      </c>
      <c r="K228" s="5">
        <f t="shared" si="35"/>
        <v>46.358495249840473</v>
      </c>
      <c r="L228" s="5">
        <f t="shared" si="43"/>
        <v>24258.550765238058</v>
      </c>
    </row>
    <row r="229" spans="1:12" x14ac:dyDescent="0.25">
      <c r="A229" s="1">
        <f t="shared" si="36"/>
        <v>46062</v>
      </c>
      <c r="B229" s="4">
        <f t="shared" si="37"/>
        <v>9</v>
      </c>
      <c r="C229" s="4">
        <f t="shared" si="33"/>
        <v>2</v>
      </c>
      <c r="D229" s="4">
        <f t="shared" si="34"/>
        <v>2026</v>
      </c>
      <c r="E229" s="2">
        <v>0</v>
      </c>
      <c r="F229" s="5">
        <f t="shared" si="38"/>
        <v>23255.811039210657</v>
      </c>
      <c r="G229" s="5">
        <f t="shared" si="39"/>
        <v>23255.811039210657</v>
      </c>
      <c r="H229" s="5">
        <f t="shared" si="40"/>
        <v>2.9569491681393898</v>
      </c>
      <c r="I229" s="5">
        <f t="shared" si="41"/>
        <v>23258.767988378797</v>
      </c>
      <c r="J229" s="5">
        <f t="shared" si="42"/>
        <v>24258.550765238058</v>
      </c>
      <c r="K229" s="5">
        <f t="shared" si="35"/>
        <v>46.358119325011295</v>
      </c>
      <c r="L229" s="5">
        <f t="shared" si="43"/>
        <v>24212.192645913048</v>
      </c>
    </row>
    <row r="230" spans="1:12" x14ac:dyDescent="0.25">
      <c r="A230" s="1">
        <f t="shared" si="36"/>
        <v>46063</v>
      </c>
      <c r="B230" s="4">
        <f t="shared" si="37"/>
        <v>10</v>
      </c>
      <c r="C230" s="4">
        <f t="shared" si="33"/>
        <v>2</v>
      </c>
      <c r="D230" s="4">
        <f t="shared" si="34"/>
        <v>2026</v>
      </c>
      <c r="E230" s="2">
        <v>0</v>
      </c>
      <c r="F230" s="5">
        <f t="shared" si="38"/>
        <v>23258.767988378797</v>
      </c>
      <c r="G230" s="5">
        <f t="shared" si="39"/>
        <v>23258.767988378797</v>
      </c>
      <c r="H230" s="5">
        <f t="shared" si="40"/>
        <v>2.9573251407669718</v>
      </c>
      <c r="I230" s="5">
        <f t="shared" si="41"/>
        <v>23261.725313519564</v>
      </c>
      <c r="J230" s="5">
        <f t="shared" si="42"/>
        <v>24212.192645913048</v>
      </c>
      <c r="K230" s="5">
        <f t="shared" si="35"/>
        <v>46.357743352383714</v>
      </c>
      <c r="L230" s="5">
        <f t="shared" si="43"/>
        <v>24165.834902560666</v>
      </c>
    </row>
    <row r="231" spans="1:12" x14ac:dyDescent="0.25">
      <c r="A231" s="1">
        <f t="shared" si="36"/>
        <v>46064</v>
      </c>
      <c r="B231" s="4">
        <f t="shared" si="37"/>
        <v>11</v>
      </c>
      <c r="C231" s="4">
        <f t="shared" si="33"/>
        <v>2</v>
      </c>
      <c r="D231" s="4">
        <f t="shared" si="34"/>
        <v>2026</v>
      </c>
      <c r="E231" s="2">
        <v>0</v>
      </c>
      <c r="F231" s="5">
        <f t="shared" si="38"/>
        <v>23261.725313519564</v>
      </c>
      <c r="G231" s="5">
        <f t="shared" si="39"/>
        <v>23261.725313519564</v>
      </c>
      <c r="H231" s="5">
        <f t="shared" si="40"/>
        <v>2.9577011611990334</v>
      </c>
      <c r="I231" s="5">
        <f t="shared" si="41"/>
        <v>23264.683014680762</v>
      </c>
      <c r="J231" s="5">
        <f t="shared" si="42"/>
        <v>24165.834902560666</v>
      </c>
      <c r="K231" s="5">
        <f t="shared" si="35"/>
        <v>46.35736733195165</v>
      </c>
      <c r="L231" s="5">
        <f t="shared" si="43"/>
        <v>24119.477535228714</v>
      </c>
    </row>
    <row r="232" spans="1:12" x14ac:dyDescent="0.25">
      <c r="A232" s="1">
        <f t="shared" si="36"/>
        <v>46065</v>
      </c>
      <c r="B232" s="4">
        <f t="shared" si="37"/>
        <v>12</v>
      </c>
      <c r="C232" s="4">
        <f t="shared" si="33"/>
        <v>2</v>
      </c>
      <c r="D232" s="4">
        <f t="shared" si="34"/>
        <v>2026</v>
      </c>
      <c r="E232" s="2">
        <v>0</v>
      </c>
      <c r="F232" s="5">
        <f t="shared" si="38"/>
        <v>23264.683014680762</v>
      </c>
      <c r="G232" s="5">
        <f t="shared" si="39"/>
        <v>23264.683014680762</v>
      </c>
      <c r="H232" s="5">
        <f t="shared" si="40"/>
        <v>2.9580772294416531</v>
      </c>
      <c r="I232" s="5">
        <f t="shared" si="41"/>
        <v>23267.641091910205</v>
      </c>
      <c r="J232" s="5">
        <f t="shared" si="42"/>
        <v>24119.477535228714</v>
      </c>
      <c r="K232" s="5">
        <f t="shared" si="35"/>
        <v>46.356991263709027</v>
      </c>
      <c r="L232" s="5">
        <f t="shared" si="43"/>
        <v>24073.120543965004</v>
      </c>
    </row>
    <row r="233" spans="1:12" x14ac:dyDescent="0.25">
      <c r="A233" s="1">
        <f t="shared" si="36"/>
        <v>46066</v>
      </c>
      <c r="B233" s="4">
        <f t="shared" si="37"/>
        <v>13</v>
      </c>
      <c r="C233" s="4">
        <f t="shared" si="33"/>
        <v>2</v>
      </c>
      <c r="D233" s="4">
        <f t="shared" si="34"/>
        <v>2026</v>
      </c>
      <c r="E233" s="2">
        <v>0</v>
      </c>
      <c r="F233" s="5">
        <f t="shared" si="38"/>
        <v>23267.641091910205</v>
      </c>
      <c r="G233" s="5">
        <f t="shared" si="39"/>
        <v>23267.641091910205</v>
      </c>
      <c r="H233" s="5">
        <f t="shared" si="40"/>
        <v>2.9584533455009101</v>
      </c>
      <c r="I233" s="5">
        <f t="shared" si="41"/>
        <v>23270.599545255707</v>
      </c>
      <c r="J233" s="5">
        <f t="shared" si="42"/>
        <v>24073.120543965004</v>
      </c>
      <c r="K233" s="5">
        <f t="shared" si="35"/>
        <v>46.356615147649777</v>
      </c>
      <c r="L233" s="5">
        <f t="shared" si="43"/>
        <v>24026.763928817356</v>
      </c>
    </row>
    <row r="234" spans="1:12" x14ac:dyDescent="0.25">
      <c r="A234" s="1">
        <f t="shared" si="36"/>
        <v>46067</v>
      </c>
      <c r="B234" s="4">
        <f t="shared" si="37"/>
        <v>14</v>
      </c>
      <c r="C234" s="4">
        <f t="shared" si="33"/>
        <v>2</v>
      </c>
      <c r="D234" s="4">
        <f t="shared" si="34"/>
        <v>2026</v>
      </c>
      <c r="E234" s="2">
        <v>0</v>
      </c>
      <c r="F234" s="5">
        <f t="shared" si="38"/>
        <v>23270.599545255707</v>
      </c>
      <c r="G234" s="5">
        <f t="shared" si="39"/>
        <v>23270.599545255707</v>
      </c>
      <c r="H234" s="5">
        <f t="shared" si="40"/>
        <v>2.958829509382884</v>
      </c>
      <c r="I234" s="5">
        <f t="shared" si="41"/>
        <v>23273.558374765089</v>
      </c>
      <c r="J234" s="5">
        <f t="shared" si="42"/>
        <v>24026.763928817356</v>
      </c>
      <c r="K234" s="5">
        <f t="shared" si="35"/>
        <v>46.356238983767796</v>
      </c>
      <c r="L234" s="5">
        <f t="shared" si="43"/>
        <v>23980.407689833588</v>
      </c>
    </row>
    <row r="235" spans="1:12" x14ac:dyDescent="0.25">
      <c r="A235" s="1">
        <f t="shared" si="36"/>
        <v>46068</v>
      </c>
      <c r="B235" s="4">
        <f t="shared" si="37"/>
        <v>15</v>
      </c>
      <c r="C235" s="4">
        <f t="shared" si="33"/>
        <v>2</v>
      </c>
      <c r="D235" s="4">
        <f t="shared" si="34"/>
        <v>2026</v>
      </c>
      <c r="E235" s="2">
        <v>0</v>
      </c>
      <c r="F235" s="5">
        <f t="shared" si="38"/>
        <v>23273.558374765089</v>
      </c>
      <c r="G235" s="5">
        <f t="shared" si="39"/>
        <v>23273.558374765089</v>
      </c>
      <c r="H235" s="5">
        <f t="shared" si="40"/>
        <v>2.9592057210936553</v>
      </c>
      <c r="I235" s="5">
        <f t="shared" si="41"/>
        <v>23276.517580486183</v>
      </c>
      <c r="J235" s="5">
        <f t="shared" si="42"/>
        <v>23980.407689833588</v>
      </c>
      <c r="K235" s="5">
        <f t="shared" si="35"/>
        <v>46.35586277205703</v>
      </c>
      <c r="L235" s="5">
        <f t="shared" si="43"/>
        <v>23934.051827061532</v>
      </c>
    </row>
    <row r="236" spans="1:12" x14ac:dyDescent="0.25">
      <c r="A236" s="1">
        <f t="shared" si="36"/>
        <v>46069</v>
      </c>
      <c r="B236" s="4">
        <f t="shared" si="37"/>
        <v>16</v>
      </c>
      <c r="C236" s="4">
        <f t="shared" si="33"/>
        <v>2</v>
      </c>
      <c r="D236" s="4">
        <f t="shared" si="34"/>
        <v>2026</v>
      </c>
      <c r="E236" s="2">
        <v>0</v>
      </c>
      <c r="F236" s="5">
        <f t="shared" si="38"/>
        <v>23276.517580486183</v>
      </c>
      <c r="G236" s="5">
        <f t="shared" si="39"/>
        <v>23276.517580486183</v>
      </c>
      <c r="H236" s="5">
        <f t="shared" si="40"/>
        <v>2.9595819806393053</v>
      </c>
      <c r="I236" s="5">
        <f t="shared" si="41"/>
        <v>23279.477162466821</v>
      </c>
      <c r="J236" s="5">
        <f t="shared" si="42"/>
        <v>23934.051827061532</v>
      </c>
      <c r="K236" s="5">
        <f t="shared" si="35"/>
        <v>46.355486512511376</v>
      </c>
      <c r="L236" s="5">
        <f t="shared" si="43"/>
        <v>23887.696340549021</v>
      </c>
    </row>
    <row r="237" spans="1:12" x14ac:dyDescent="0.25">
      <c r="A237" s="1">
        <f t="shared" si="36"/>
        <v>46070</v>
      </c>
      <c r="B237" s="4">
        <f t="shared" si="37"/>
        <v>17</v>
      </c>
      <c r="C237" s="4">
        <f t="shared" si="33"/>
        <v>2</v>
      </c>
      <c r="D237" s="4">
        <f t="shared" si="34"/>
        <v>2026</v>
      </c>
      <c r="E237" s="2">
        <v>0</v>
      </c>
      <c r="F237" s="5">
        <f t="shared" si="38"/>
        <v>23279.477162466821</v>
      </c>
      <c r="G237" s="5">
        <f t="shared" si="39"/>
        <v>23279.477162466821</v>
      </c>
      <c r="H237" s="5">
        <f t="shared" si="40"/>
        <v>2.9599582880259168</v>
      </c>
      <c r="I237" s="5">
        <f t="shared" si="41"/>
        <v>23282.437120754847</v>
      </c>
      <c r="J237" s="5">
        <f t="shared" si="42"/>
        <v>23887.696340549021</v>
      </c>
      <c r="K237" s="5">
        <f t="shared" si="35"/>
        <v>46.355110205124767</v>
      </c>
      <c r="L237" s="5">
        <f t="shared" si="43"/>
        <v>23841.341230343896</v>
      </c>
    </row>
    <row r="238" spans="1:12" x14ac:dyDescent="0.25">
      <c r="A238" s="1">
        <f t="shared" si="36"/>
        <v>46071</v>
      </c>
      <c r="B238" s="4">
        <f t="shared" si="37"/>
        <v>18</v>
      </c>
      <c r="C238" s="4">
        <f t="shared" si="33"/>
        <v>2</v>
      </c>
      <c r="D238" s="4">
        <f t="shared" si="34"/>
        <v>2026</v>
      </c>
      <c r="E238" s="2">
        <v>0</v>
      </c>
      <c r="F238" s="5">
        <f t="shared" si="38"/>
        <v>23282.437120754847</v>
      </c>
      <c r="G238" s="5">
        <f t="shared" si="39"/>
        <v>23282.437120754847</v>
      </c>
      <c r="H238" s="5">
        <f t="shared" si="40"/>
        <v>2.9603346432595719</v>
      </c>
      <c r="I238" s="5">
        <f t="shared" si="41"/>
        <v>23285.397455398106</v>
      </c>
      <c r="J238" s="5">
        <f t="shared" si="42"/>
        <v>23841.341230343896</v>
      </c>
      <c r="K238" s="5">
        <f t="shared" si="35"/>
        <v>46.354733849891112</v>
      </c>
      <c r="L238" s="5">
        <f t="shared" si="43"/>
        <v>23794.986496494006</v>
      </c>
    </row>
    <row r="239" spans="1:12" x14ac:dyDescent="0.25">
      <c r="A239" s="1">
        <f t="shared" si="36"/>
        <v>46072</v>
      </c>
      <c r="B239" s="4">
        <f t="shared" si="37"/>
        <v>19</v>
      </c>
      <c r="C239" s="4">
        <f t="shared" si="33"/>
        <v>2</v>
      </c>
      <c r="D239" s="4">
        <f t="shared" si="34"/>
        <v>2026</v>
      </c>
      <c r="E239" s="2">
        <v>0</v>
      </c>
      <c r="F239" s="5">
        <f t="shared" si="38"/>
        <v>23285.397455398106</v>
      </c>
      <c r="G239" s="5">
        <f t="shared" si="39"/>
        <v>23285.397455398106</v>
      </c>
      <c r="H239" s="5">
        <f t="shared" si="40"/>
        <v>2.9607110463463551</v>
      </c>
      <c r="I239" s="5">
        <f t="shared" si="41"/>
        <v>23288.358166444454</v>
      </c>
      <c r="J239" s="5">
        <f t="shared" si="42"/>
        <v>23794.986496494006</v>
      </c>
      <c r="K239" s="5">
        <f t="shared" si="35"/>
        <v>46.354357446804329</v>
      </c>
      <c r="L239" s="5">
        <f t="shared" si="43"/>
        <v>23748.6321390472</v>
      </c>
    </row>
    <row r="240" spans="1:12" x14ac:dyDescent="0.25">
      <c r="A240" s="1">
        <f t="shared" si="36"/>
        <v>46073</v>
      </c>
      <c r="B240" s="4">
        <f t="shared" si="37"/>
        <v>20</v>
      </c>
      <c r="C240" s="4">
        <f t="shared" si="33"/>
        <v>2</v>
      </c>
      <c r="D240" s="4">
        <f t="shared" si="34"/>
        <v>2026</v>
      </c>
      <c r="E240" s="2">
        <v>0</v>
      </c>
      <c r="F240" s="5">
        <f t="shared" si="38"/>
        <v>23288.358166444454</v>
      </c>
      <c r="G240" s="5">
        <f t="shared" si="39"/>
        <v>23288.358166444454</v>
      </c>
      <c r="H240" s="5">
        <f t="shared" si="40"/>
        <v>2.96108749729235</v>
      </c>
      <c r="I240" s="5">
        <f t="shared" si="41"/>
        <v>23291.319253941747</v>
      </c>
      <c r="J240" s="5">
        <f t="shared" si="42"/>
        <v>23748.6321390472</v>
      </c>
      <c r="K240" s="5">
        <f t="shared" si="35"/>
        <v>46.353980995858336</v>
      </c>
      <c r="L240" s="5">
        <f t="shared" si="43"/>
        <v>23702.278158051344</v>
      </c>
    </row>
    <row r="241" spans="1:12" x14ac:dyDescent="0.25">
      <c r="A241" s="1">
        <f t="shared" si="36"/>
        <v>46074</v>
      </c>
      <c r="B241" s="4">
        <f t="shared" si="37"/>
        <v>21</v>
      </c>
      <c r="C241" s="4">
        <f t="shared" si="33"/>
        <v>2</v>
      </c>
      <c r="D241" s="4">
        <f t="shared" si="34"/>
        <v>2026</v>
      </c>
      <c r="E241" s="2">
        <v>0</v>
      </c>
      <c r="F241" s="5">
        <f t="shared" si="38"/>
        <v>23291.319253941747</v>
      </c>
      <c r="G241" s="5">
        <f t="shared" si="39"/>
        <v>23291.319253941747</v>
      </c>
      <c r="H241" s="5">
        <f t="shared" si="40"/>
        <v>2.9614639961036429</v>
      </c>
      <c r="I241" s="5">
        <f t="shared" si="41"/>
        <v>23294.280717937851</v>
      </c>
      <c r="J241" s="5">
        <f t="shared" si="42"/>
        <v>23702.278158051344</v>
      </c>
      <c r="K241" s="5">
        <f t="shared" si="35"/>
        <v>46.353604497047037</v>
      </c>
      <c r="L241" s="5">
        <f t="shared" si="43"/>
        <v>23655.924553554298</v>
      </c>
    </row>
    <row r="242" spans="1:12" x14ac:dyDescent="0.25">
      <c r="A242" s="1">
        <f t="shared" si="36"/>
        <v>46075</v>
      </c>
      <c r="B242" s="4">
        <f t="shared" si="37"/>
        <v>22</v>
      </c>
      <c r="C242" s="4">
        <f t="shared" si="33"/>
        <v>2</v>
      </c>
      <c r="D242" s="4">
        <f t="shared" si="34"/>
        <v>2026</v>
      </c>
      <c r="E242" s="2">
        <v>0</v>
      </c>
      <c r="F242" s="5">
        <f t="shared" si="38"/>
        <v>23294.280717937851</v>
      </c>
      <c r="G242" s="5">
        <f t="shared" si="39"/>
        <v>23294.280717937851</v>
      </c>
      <c r="H242" s="5">
        <f t="shared" si="40"/>
        <v>2.9618405427863186</v>
      </c>
      <c r="I242" s="5">
        <f t="shared" si="41"/>
        <v>23297.242558480637</v>
      </c>
      <c r="J242" s="5">
        <f t="shared" si="42"/>
        <v>23655.924553554298</v>
      </c>
      <c r="K242" s="5">
        <f t="shared" si="35"/>
        <v>46.353227950364364</v>
      </c>
      <c r="L242" s="5">
        <f t="shared" si="43"/>
        <v>23609.571325603934</v>
      </c>
    </row>
    <row r="243" spans="1:12" x14ac:dyDescent="0.25">
      <c r="A243" s="1">
        <f t="shared" si="36"/>
        <v>46076</v>
      </c>
      <c r="B243" s="4">
        <f t="shared" si="37"/>
        <v>23</v>
      </c>
      <c r="C243" s="4">
        <f t="shared" si="33"/>
        <v>2</v>
      </c>
      <c r="D243" s="4">
        <f t="shared" si="34"/>
        <v>2026</v>
      </c>
      <c r="E243" s="2">
        <v>0</v>
      </c>
      <c r="F243" s="5">
        <f t="shared" si="38"/>
        <v>23297.242558480637</v>
      </c>
      <c r="G243" s="5">
        <f t="shared" si="39"/>
        <v>23297.242558480637</v>
      </c>
      <c r="H243" s="5">
        <f t="shared" si="40"/>
        <v>2.9622171373464647</v>
      </c>
      <c r="I243" s="5">
        <f t="shared" si="41"/>
        <v>23300.204775617982</v>
      </c>
      <c r="J243" s="5">
        <f t="shared" si="42"/>
        <v>23609.571325603934</v>
      </c>
      <c r="K243" s="5">
        <f t="shared" si="35"/>
        <v>46.352851355804219</v>
      </c>
      <c r="L243" s="5">
        <f t="shared" si="43"/>
        <v>23563.218474248129</v>
      </c>
    </row>
    <row r="244" spans="1:12" x14ac:dyDescent="0.25">
      <c r="A244" s="1">
        <f t="shared" si="36"/>
        <v>46077</v>
      </c>
      <c r="B244" s="4">
        <f t="shared" si="37"/>
        <v>24</v>
      </c>
      <c r="C244" s="4">
        <f t="shared" si="33"/>
        <v>2</v>
      </c>
      <c r="D244" s="4">
        <f t="shared" si="34"/>
        <v>2026</v>
      </c>
      <c r="E244" s="2">
        <v>0</v>
      </c>
      <c r="F244" s="5">
        <f t="shared" si="38"/>
        <v>23300.204775617982</v>
      </c>
      <c r="G244" s="5">
        <f t="shared" si="39"/>
        <v>23300.204775617982</v>
      </c>
      <c r="H244" s="5">
        <f t="shared" si="40"/>
        <v>2.9625937797901685</v>
      </c>
      <c r="I244" s="5">
        <f t="shared" si="41"/>
        <v>23303.167369397772</v>
      </c>
      <c r="J244" s="5">
        <f t="shared" si="42"/>
        <v>23563.218474248129</v>
      </c>
      <c r="K244" s="5">
        <f t="shared" si="35"/>
        <v>46.352474713360515</v>
      </c>
      <c r="L244" s="5">
        <f t="shared" si="43"/>
        <v>23516.86599953477</v>
      </c>
    </row>
    <row r="245" spans="1:12" x14ac:dyDescent="0.25">
      <c r="A245" s="1">
        <f t="shared" si="36"/>
        <v>46078</v>
      </c>
      <c r="B245" s="4">
        <f t="shared" si="37"/>
        <v>25</v>
      </c>
      <c r="C245" s="4">
        <f t="shared" si="33"/>
        <v>2</v>
      </c>
      <c r="D245" s="4">
        <f t="shared" si="34"/>
        <v>2026</v>
      </c>
      <c r="E245" s="2">
        <v>0</v>
      </c>
      <c r="F245" s="5">
        <f t="shared" si="38"/>
        <v>23303.167369397772</v>
      </c>
      <c r="G245" s="5">
        <f t="shared" si="39"/>
        <v>23303.167369397772</v>
      </c>
      <c r="H245" s="5">
        <f t="shared" si="40"/>
        <v>2.9629704701235187</v>
      </c>
      <c r="I245" s="5">
        <f t="shared" si="41"/>
        <v>23306.130339867894</v>
      </c>
      <c r="J245" s="5">
        <f t="shared" si="42"/>
        <v>23516.86599953477</v>
      </c>
      <c r="K245" s="5">
        <f t="shared" si="35"/>
        <v>46.352098023027168</v>
      </c>
      <c r="L245" s="5">
        <f t="shared" si="43"/>
        <v>23470.513901511742</v>
      </c>
    </row>
    <row r="246" spans="1:12" x14ac:dyDescent="0.25">
      <c r="A246" s="1">
        <f t="shared" si="36"/>
        <v>46079</v>
      </c>
      <c r="B246" s="4">
        <f t="shared" si="37"/>
        <v>26</v>
      </c>
      <c r="C246" s="4">
        <f t="shared" si="33"/>
        <v>2</v>
      </c>
      <c r="D246" s="4">
        <f t="shared" si="34"/>
        <v>2026</v>
      </c>
      <c r="E246" s="2">
        <v>0</v>
      </c>
      <c r="F246" s="5">
        <f t="shared" si="38"/>
        <v>23306.130339867894</v>
      </c>
      <c r="G246" s="5">
        <f t="shared" si="39"/>
        <v>23306.130339867894</v>
      </c>
      <c r="H246" s="5">
        <f t="shared" si="40"/>
        <v>2.9633472083526038</v>
      </c>
      <c r="I246" s="5">
        <f t="shared" si="41"/>
        <v>23309.093687076245</v>
      </c>
      <c r="J246" s="5">
        <f t="shared" si="42"/>
        <v>23470.513901511742</v>
      </c>
      <c r="K246" s="5">
        <f t="shared" si="35"/>
        <v>46.351721284798082</v>
      </c>
      <c r="L246" s="5">
        <f t="shared" si="43"/>
        <v>23424.162180226944</v>
      </c>
    </row>
    <row r="247" spans="1:12" x14ac:dyDescent="0.25">
      <c r="A247" s="1">
        <f t="shared" si="36"/>
        <v>46080</v>
      </c>
      <c r="B247" s="4">
        <f t="shared" si="37"/>
        <v>27</v>
      </c>
      <c r="C247" s="4">
        <f t="shared" si="33"/>
        <v>2</v>
      </c>
      <c r="D247" s="4">
        <f t="shared" si="34"/>
        <v>2026</v>
      </c>
      <c r="E247" s="2">
        <v>0</v>
      </c>
      <c r="F247" s="5">
        <f t="shared" si="38"/>
        <v>23309.093687076245</v>
      </c>
      <c r="G247" s="5">
        <f t="shared" si="39"/>
        <v>23309.093687076245</v>
      </c>
      <c r="H247" s="5">
        <f t="shared" si="40"/>
        <v>2.9637239944835136</v>
      </c>
      <c r="I247" s="5">
        <f t="shared" si="41"/>
        <v>23312.057411070728</v>
      </c>
      <c r="J247" s="5">
        <f t="shared" si="42"/>
        <v>23424.162180226944</v>
      </c>
      <c r="K247" s="5">
        <f t="shared" si="35"/>
        <v>46.351344498667167</v>
      </c>
      <c r="L247" s="5">
        <f t="shared" si="43"/>
        <v>23377.810835728276</v>
      </c>
    </row>
    <row r="248" spans="1:12" x14ac:dyDescent="0.25">
      <c r="A248" s="1">
        <f t="shared" si="36"/>
        <v>46081</v>
      </c>
      <c r="B248" s="4">
        <f t="shared" si="37"/>
        <v>28</v>
      </c>
      <c r="C248" s="4">
        <f t="shared" si="33"/>
        <v>2</v>
      </c>
      <c r="D248" s="4">
        <f t="shared" si="34"/>
        <v>2026</v>
      </c>
      <c r="E248" s="2">
        <v>0</v>
      </c>
      <c r="F248" s="5">
        <f t="shared" si="38"/>
        <v>23312.057411070728</v>
      </c>
      <c r="G248" s="5">
        <f t="shared" si="39"/>
        <v>23312.057411070728</v>
      </c>
      <c r="H248" s="5">
        <f t="shared" si="40"/>
        <v>2.9641008285223398</v>
      </c>
      <c r="I248" s="5">
        <f t="shared" si="41"/>
        <v>23315.021511899249</v>
      </c>
      <c r="J248" s="5">
        <f t="shared" si="42"/>
        <v>23377.810835728276</v>
      </c>
      <c r="K248" s="5">
        <f t="shared" si="35"/>
        <v>46.350967664628342</v>
      </c>
      <c r="L248" s="5">
        <f t="shared" si="43"/>
        <v>23331.459868063648</v>
      </c>
    </row>
    <row r="249" spans="1:12" x14ac:dyDescent="0.25">
      <c r="A249" s="1">
        <f t="shared" si="36"/>
        <v>46082</v>
      </c>
      <c r="B249" s="4">
        <f t="shared" si="37"/>
        <v>1</v>
      </c>
      <c r="C249" s="4">
        <f t="shared" si="33"/>
        <v>3</v>
      </c>
      <c r="D249" s="4">
        <f t="shared" si="34"/>
        <v>2026</v>
      </c>
      <c r="E249" s="2">
        <v>1500</v>
      </c>
      <c r="F249" s="5">
        <f t="shared" si="38"/>
        <v>23315.021511899249</v>
      </c>
      <c r="G249" s="5">
        <f t="shared" si="39"/>
        <v>21815.021511899249</v>
      </c>
      <c r="H249" s="5">
        <f t="shared" si="40"/>
        <v>2.7737544652299007</v>
      </c>
      <c r="I249" s="5">
        <f t="shared" si="41"/>
        <v>21817.795266364479</v>
      </c>
      <c r="J249" s="5">
        <f t="shared" si="42"/>
        <v>23331.459868063648</v>
      </c>
      <c r="K249" s="5">
        <f t="shared" si="35"/>
        <v>46.541314027920784</v>
      </c>
      <c r="L249" s="5">
        <f t="shared" si="43"/>
        <v>23284.918554035728</v>
      </c>
    </row>
    <row r="250" spans="1:12" x14ac:dyDescent="0.25">
      <c r="A250" s="1">
        <f t="shared" si="36"/>
        <v>46083</v>
      </c>
      <c r="B250" s="4">
        <f t="shared" si="37"/>
        <v>2</v>
      </c>
      <c r="C250" s="4">
        <f t="shared" si="33"/>
        <v>3</v>
      </c>
      <c r="D250" s="4">
        <f t="shared" si="34"/>
        <v>2026</v>
      </c>
      <c r="E250" s="2">
        <v>0</v>
      </c>
      <c r="F250" s="5">
        <f t="shared" si="38"/>
        <v>21817.795266364479</v>
      </c>
      <c r="G250" s="5">
        <f t="shared" si="39"/>
        <v>21817.795266364479</v>
      </c>
      <c r="H250" s="5">
        <f t="shared" si="40"/>
        <v>2.7741071448653156</v>
      </c>
      <c r="I250" s="5">
        <f t="shared" si="41"/>
        <v>21820.569373509345</v>
      </c>
      <c r="J250" s="5">
        <f t="shared" si="42"/>
        <v>23284.918554035728</v>
      </c>
      <c r="K250" s="5">
        <f t="shared" si="35"/>
        <v>46.540961348285364</v>
      </c>
      <c r="L250" s="5">
        <f t="shared" si="43"/>
        <v>23238.377592687444</v>
      </c>
    </row>
    <row r="251" spans="1:12" x14ac:dyDescent="0.25">
      <c r="A251" s="1">
        <f t="shared" si="36"/>
        <v>46084</v>
      </c>
      <c r="B251" s="4">
        <f t="shared" si="37"/>
        <v>3</v>
      </c>
      <c r="C251" s="4">
        <f t="shared" si="33"/>
        <v>3</v>
      </c>
      <c r="D251" s="4">
        <f t="shared" si="34"/>
        <v>2026</v>
      </c>
      <c r="E251" s="2">
        <v>0</v>
      </c>
      <c r="F251" s="5">
        <f t="shared" si="38"/>
        <v>21820.569373509345</v>
      </c>
      <c r="G251" s="5">
        <f t="shared" si="39"/>
        <v>21820.569373509345</v>
      </c>
      <c r="H251" s="5">
        <f t="shared" si="40"/>
        <v>2.7744598693435334</v>
      </c>
      <c r="I251" s="5">
        <f t="shared" si="41"/>
        <v>21823.343833378687</v>
      </c>
      <c r="J251" s="5">
        <f t="shared" si="42"/>
        <v>23238.377592687444</v>
      </c>
      <c r="K251" s="5">
        <f t="shared" si="35"/>
        <v>46.540608623807152</v>
      </c>
      <c r="L251" s="5">
        <f t="shared" si="43"/>
        <v>23191.836984063637</v>
      </c>
    </row>
    <row r="252" spans="1:12" x14ac:dyDescent="0.25">
      <c r="A252" s="1">
        <f t="shared" si="36"/>
        <v>46085</v>
      </c>
      <c r="B252" s="4">
        <f t="shared" si="37"/>
        <v>4</v>
      </c>
      <c r="C252" s="4">
        <f t="shared" si="33"/>
        <v>3</v>
      </c>
      <c r="D252" s="4">
        <f t="shared" si="34"/>
        <v>2026</v>
      </c>
      <c r="E252" s="2">
        <v>0</v>
      </c>
      <c r="F252" s="5">
        <f t="shared" si="38"/>
        <v>21823.343833378687</v>
      </c>
      <c r="G252" s="5">
        <f t="shared" si="39"/>
        <v>21823.343833378687</v>
      </c>
      <c r="H252" s="5">
        <f t="shared" si="40"/>
        <v>2.7748126386702561</v>
      </c>
      <c r="I252" s="5">
        <f t="shared" si="41"/>
        <v>21826.118646017356</v>
      </c>
      <c r="J252" s="5">
        <f t="shared" si="42"/>
        <v>23191.836984063637</v>
      </c>
      <c r="K252" s="5">
        <f t="shared" si="35"/>
        <v>46.540255854480428</v>
      </c>
      <c r="L252" s="5">
        <f t="shared" si="43"/>
        <v>23145.296728209156</v>
      </c>
    </row>
    <row r="253" spans="1:12" x14ac:dyDescent="0.25">
      <c r="A253" s="1">
        <f t="shared" si="36"/>
        <v>46086</v>
      </c>
      <c r="B253" s="4">
        <f t="shared" si="37"/>
        <v>5</v>
      </c>
      <c r="C253" s="4">
        <f t="shared" si="33"/>
        <v>3</v>
      </c>
      <c r="D253" s="4">
        <f t="shared" si="34"/>
        <v>2026</v>
      </c>
      <c r="E253" s="2">
        <v>0</v>
      </c>
      <c r="F253" s="5">
        <f t="shared" si="38"/>
        <v>21826.118646017356</v>
      </c>
      <c r="G253" s="5">
        <f t="shared" si="39"/>
        <v>21826.118646017356</v>
      </c>
      <c r="H253" s="5">
        <f t="shared" si="40"/>
        <v>2.7751654528511858</v>
      </c>
      <c r="I253" s="5">
        <f t="shared" si="41"/>
        <v>21828.893811470207</v>
      </c>
      <c r="J253" s="5">
        <f t="shared" si="42"/>
        <v>23145.296728209156</v>
      </c>
      <c r="K253" s="5">
        <f t="shared" si="35"/>
        <v>46.5399030402995</v>
      </c>
      <c r="L253" s="5">
        <f t="shared" si="43"/>
        <v>23098.756825168857</v>
      </c>
    </row>
    <row r="254" spans="1:12" x14ac:dyDescent="0.25">
      <c r="A254" s="1">
        <f t="shared" si="36"/>
        <v>46087</v>
      </c>
      <c r="B254" s="4">
        <f t="shared" si="37"/>
        <v>6</v>
      </c>
      <c r="C254" s="4">
        <f t="shared" si="33"/>
        <v>3</v>
      </c>
      <c r="D254" s="4">
        <f t="shared" si="34"/>
        <v>2026</v>
      </c>
      <c r="E254" s="2">
        <v>0</v>
      </c>
      <c r="F254" s="5">
        <f t="shared" si="38"/>
        <v>21828.893811470207</v>
      </c>
      <c r="G254" s="5">
        <f t="shared" si="39"/>
        <v>21828.893811470207</v>
      </c>
      <c r="H254" s="5">
        <f t="shared" si="40"/>
        <v>2.7755183118920259</v>
      </c>
      <c r="I254" s="5">
        <f t="shared" si="41"/>
        <v>21831.6693297821</v>
      </c>
      <c r="J254" s="5">
        <f t="shared" si="42"/>
        <v>23098.756825168857</v>
      </c>
      <c r="K254" s="5">
        <f t="shared" si="35"/>
        <v>46.539550181258655</v>
      </c>
      <c r="L254" s="5">
        <f t="shared" si="43"/>
        <v>23052.217274987597</v>
      </c>
    </row>
    <row r="255" spans="1:12" x14ac:dyDescent="0.25">
      <c r="A255" s="1">
        <f t="shared" si="36"/>
        <v>46088</v>
      </c>
      <c r="B255" s="4">
        <f t="shared" si="37"/>
        <v>7</v>
      </c>
      <c r="C255" s="4">
        <f t="shared" si="33"/>
        <v>3</v>
      </c>
      <c r="D255" s="4">
        <f t="shared" si="34"/>
        <v>2026</v>
      </c>
      <c r="E255" s="2">
        <v>0</v>
      </c>
      <c r="F255" s="5">
        <f t="shared" si="38"/>
        <v>21831.6693297821</v>
      </c>
      <c r="G255" s="5">
        <f t="shared" si="39"/>
        <v>21831.6693297821</v>
      </c>
      <c r="H255" s="5">
        <f t="shared" si="40"/>
        <v>2.7758712157984804</v>
      </c>
      <c r="I255" s="5">
        <f t="shared" si="41"/>
        <v>21834.4452009979</v>
      </c>
      <c r="J255" s="5">
        <f t="shared" si="42"/>
        <v>23052.217274987597</v>
      </c>
      <c r="K255" s="5">
        <f t="shared" si="35"/>
        <v>46.539197277352201</v>
      </c>
      <c r="L255" s="5">
        <f t="shared" si="43"/>
        <v>23005.678077710247</v>
      </c>
    </row>
    <row r="256" spans="1:12" x14ac:dyDescent="0.25">
      <c r="A256" s="1">
        <f t="shared" si="36"/>
        <v>46089</v>
      </c>
      <c r="B256" s="4">
        <f t="shared" si="37"/>
        <v>8</v>
      </c>
      <c r="C256" s="4">
        <f t="shared" si="33"/>
        <v>3</v>
      </c>
      <c r="D256" s="4">
        <f t="shared" si="34"/>
        <v>2026</v>
      </c>
      <c r="E256" s="2">
        <v>0</v>
      </c>
      <c r="F256" s="5">
        <f t="shared" si="38"/>
        <v>21834.4452009979</v>
      </c>
      <c r="G256" s="5">
        <f t="shared" si="39"/>
        <v>21834.4452009979</v>
      </c>
      <c r="H256" s="5">
        <f t="shared" si="40"/>
        <v>2.776224164576254</v>
      </c>
      <c r="I256" s="5">
        <f t="shared" si="41"/>
        <v>21837.221425162475</v>
      </c>
      <c r="J256" s="5">
        <f t="shared" si="42"/>
        <v>23005.678077710247</v>
      </c>
      <c r="K256" s="5">
        <f t="shared" si="35"/>
        <v>46.538844328574427</v>
      </c>
      <c r="L256" s="5">
        <f t="shared" si="43"/>
        <v>22959.139233381673</v>
      </c>
    </row>
    <row r="257" spans="1:12" x14ac:dyDescent="0.25">
      <c r="A257" s="1">
        <f t="shared" si="36"/>
        <v>46090</v>
      </c>
      <c r="B257" s="4">
        <f t="shared" si="37"/>
        <v>9</v>
      </c>
      <c r="C257" s="4">
        <f t="shared" si="33"/>
        <v>3</v>
      </c>
      <c r="D257" s="4">
        <f t="shared" si="34"/>
        <v>2026</v>
      </c>
      <c r="E257" s="2">
        <v>0</v>
      </c>
      <c r="F257" s="5">
        <f t="shared" si="38"/>
        <v>21837.221425162475</v>
      </c>
      <c r="G257" s="5">
        <f t="shared" si="39"/>
        <v>21837.221425162475</v>
      </c>
      <c r="H257" s="5">
        <f t="shared" si="40"/>
        <v>2.7765771582310514</v>
      </c>
      <c r="I257" s="5">
        <f t="shared" si="41"/>
        <v>21839.998002320706</v>
      </c>
      <c r="J257" s="5">
        <f t="shared" si="42"/>
        <v>22959.139233381673</v>
      </c>
      <c r="K257" s="5">
        <f t="shared" si="35"/>
        <v>46.538491334919634</v>
      </c>
      <c r="L257" s="5">
        <f t="shared" si="43"/>
        <v>22912.600742046754</v>
      </c>
    </row>
    <row r="258" spans="1:12" x14ac:dyDescent="0.25">
      <c r="A258" s="1">
        <f t="shared" si="36"/>
        <v>46091</v>
      </c>
      <c r="B258" s="4">
        <f t="shared" si="37"/>
        <v>10</v>
      </c>
      <c r="C258" s="4">
        <f t="shared" si="33"/>
        <v>3</v>
      </c>
      <c r="D258" s="4">
        <f t="shared" si="34"/>
        <v>2026</v>
      </c>
      <c r="E258" s="2">
        <v>0</v>
      </c>
      <c r="F258" s="5">
        <f t="shared" si="38"/>
        <v>21839.998002320706</v>
      </c>
      <c r="G258" s="5">
        <f t="shared" si="39"/>
        <v>21839.998002320706</v>
      </c>
      <c r="H258" s="5">
        <f t="shared" si="40"/>
        <v>2.7769301967685793</v>
      </c>
      <c r="I258" s="5">
        <f t="shared" si="41"/>
        <v>21842.774932517474</v>
      </c>
      <c r="J258" s="5">
        <f t="shared" si="42"/>
        <v>22912.600742046754</v>
      </c>
      <c r="K258" s="5">
        <f t="shared" si="35"/>
        <v>46.538138296382101</v>
      </c>
      <c r="L258" s="5">
        <f t="shared" si="43"/>
        <v>22866.062603750372</v>
      </c>
    </row>
    <row r="259" spans="1:12" x14ac:dyDescent="0.25">
      <c r="A259" s="1">
        <f t="shared" si="36"/>
        <v>46092</v>
      </c>
      <c r="B259" s="4">
        <f t="shared" si="37"/>
        <v>11</v>
      </c>
      <c r="C259" s="4">
        <f t="shared" si="33"/>
        <v>3</v>
      </c>
      <c r="D259" s="4">
        <f t="shared" si="34"/>
        <v>2026</v>
      </c>
      <c r="E259" s="2">
        <v>0</v>
      </c>
      <c r="F259" s="5">
        <f t="shared" si="38"/>
        <v>21842.774932517474</v>
      </c>
      <c r="G259" s="5">
        <f t="shared" si="39"/>
        <v>21842.774932517474</v>
      </c>
      <c r="H259" s="5">
        <f t="shared" si="40"/>
        <v>2.7772832801945442</v>
      </c>
      <c r="I259" s="5">
        <f t="shared" si="41"/>
        <v>21845.552215797667</v>
      </c>
      <c r="J259" s="5">
        <f t="shared" si="42"/>
        <v>22866.062603750372</v>
      </c>
      <c r="K259" s="5">
        <f t="shared" si="35"/>
        <v>46.537785212956138</v>
      </c>
      <c r="L259" s="5">
        <f t="shared" si="43"/>
        <v>22819.524818537415</v>
      </c>
    </row>
    <row r="260" spans="1:12" x14ac:dyDescent="0.25">
      <c r="A260" s="1">
        <f t="shared" si="36"/>
        <v>46093</v>
      </c>
      <c r="B260" s="4">
        <f t="shared" si="37"/>
        <v>12</v>
      </c>
      <c r="C260" s="4">
        <f t="shared" si="33"/>
        <v>3</v>
      </c>
      <c r="D260" s="4">
        <f t="shared" si="34"/>
        <v>2026</v>
      </c>
      <c r="E260" s="2">
        <v>0</v>
      </c>
      <c r="F260" s="5">
        <f t="shared" si="38"/>
        <v>21845.552215797667</v>
      </c>
      <c r="G260" s="5">
        <f t="shared" si="39"/>
        <v>21845.552215797667</v>
      </c>
      <c r="H260" s="5">
        <f t="shared" si="40"/>
        <v>2.777636408514653</v>
      </c>
      <c r="I260" s="5">
        <f t="shared" si="41"/>
        <v>21848.329852206181</v>
      </c>
      <c r="J260" s="5">
        <f t="shared" si="42"/>
        <v>22819.524818537415</v>
      </c>
      <c r="K260" s="5">
        <f t="shared" si="35"/>
        <v>46.537432084636031</v>
      </c>
      <c r="L260" s="5">
        <f t="shared" si="43"/>
        <v>22772.98738645278</v>
      </c>
    </row>
    <row r="261" spans="1:12" x14ac:dyDescent="0.25">
      <c r="A261" s="1">
        <f t="shared" si="36"/>
        <v>46094</v>
      </c>
      <c r="B261" s="4">
        <f t="shared" si="37"/>
        <v>13</v>
      </c>
      <c r="C261" s="4">
        <f t="shared" si="33"/>
        <v>3</v>
      </c>
      <c r="D261" s="4">
        <f t="shared" si="34"/>
        <v>2026</v>
      </c>
      <c r="E261" s="2">
        <v>0</v>
      </c>
      <c r="F261" s="5">
        <f t="shared" si="38"/>
        <v>21848.329852206181</v>
      </c>
      <c r="G261" s="5">
        <f t="shared" si="39"/>
        <v>21848.329852206181</v>
      </c>
      <c r="H261" s="5">
        <f t="shared" si="40"/>
        <v>2.7779895817346154</v>
      </c>
      <c r="I261" s="5">
        <f t="shared" si="41"/>
        <v>21851.107841787914</v>
      </c>
      <c r="J261" s="5">
        <f t="shared" si="42"/>
        <v>22772.98738645278</v>
      </c>
      <c r="K261" s="5">
        <f t="shared" si="35"/>
        <v>46.537078911416067</v>
      </c>
      <c r="L261" s="5">
        <f t="shared" si="43"/>
        <v>22726.450307541363</v>
      </c>
    </row>
    <row r="262" spans="1:12" x14ac:dyDescent="0.25">
      <c r="A262" s="1">
        <f t="shared" si="36"/>
        <v>46095</v>
      </c>
      <c r="B262" s="4">
        <f t="shared" si="37"/>
        <v>14</v>
      </c>
      <c r="C262" s="4">
        <f t="shared" si="33"/>
        <v>3</v>
      </c>
      <c r="D262" s="4">
        <f t="shared" si="34"/>
        <v>2026</v>
      </c>
      <c r="E262" s="2">
        <v>0</v>
      </c>
      <c r="F262" s="5">
        <f t="shared" si="38"/>
        <v>21851.107841787914</v>
      </c>
      <c r="G262" s="5">
        <f t="shared" si="39"/>
        <v>21851.107841787914</v>
      </c>
      <c r="H262" s="5">
        <f t="shared" si="40"/>
        <v>2.7783427998601393</v>
      </c>
      <c r="I262" s="5">
        <f t="shared" si="41"/>
        <v>21853.886184587773</v>
      </c>
      <c r="J262" s="5">
        <f t="shared" si="42"/>
        <v>22726.450307541363</v>
      </c>
      <c r="K262" s="5">
        <f t="shared" si="35"/>
        <v>46.536725693290542</v>
      </c>
      <c r="L262" s="5">
        <f t="shared" si="43"/>
        <v>22679.913581848072</v>
      </c>
    </row>
    <row r="263" spans="1:12" x14ac:dyDescent="0.25">
      <c r="A263" s="1">
        <f t="shared" si="36"/>
        <v>46096</v>
      </c>
      <c r="B263" s="4">
        <f t="shared" si="37"/>
        <v>15</v>
      </c>
      <c r="C263" s="4">
        <f t="shared" ref="C263:C326" si="44">MONTH(A263)</f>
        <v>3</v>
      </c>
      <c r="D263" s="4">
        <f t="shared" ref="D263:D326" si="45">YEAR(A263)</f>
        <v>2026</v>
      </c>
      <c r="E263" s="2">
        <v>0</v>
      </c>
      <c r="F263" s="5">
        <f t="shared" si="38"/>
        <v>21853.886184587773</v>
      </c>
      <c r="G263" s="5">
        <f t="shared" si="39"/>
        <v>21853.886184587773</v>
      </c>
      <c r="H263" s="5">
        <f t="shared" si="40"/>
        <v>2.7786960628969344</v>
      </c>
      <c r="I263" s="5">
        <f t="shared" si="41"/>
        <v>21856.664880650671</v>
      </c>
      <c r="J263" s="5">
        <f t="shared" si="42"/>
        <v>22679.913581848072</v>
      </c>
      <c r="K263" s="5">
        <f t="shared" ref="K263:K326" si="46">$K$2-H263</f>
        <v>46.536372430253749</v>
      </c>
      <c r="L263" s="5">
        <f t="shared" si="43"/>
        <v>22633.377209417817</v>
      </c>
    </row>
    <row r="264" spans="1:12" x14ac:dyDescent="0.25">
      <c r="A264" s="1">
        <f t="shared" ref="A264:A327" si="47">A263+1</f>
        <v>46097</v>
      </c>
      <c r="B264" s="4">
        <f t="shared" ref="B264:B327" si="48">DAY(A264)</f>
        <v>16</v>
      </c>
      <c r="C264" s="4">
        <f t="shared" si="44"/>
        <v>3</v>
      </c>
      <c r="D264" s="4">
        <f t="shared" si="45"/>
        <v>2026</v>
      </c>
      <c r="E264" s="2">
        <v>0</v>
      </c>
      <c r="F264" s="5">
        <f t="shared" ref="F264:F327" si="49">I263</f>
        <v>21856.664880650671</v>
      </c>
      <c r="G264" s="5">
        <f t="shared" ref="G264:G327" si="50">F264-E264</f>
        <v>21856.664880650671</v>
      </c>
      <c r="H264" s="5">
        <f t="shared" ref="H264:H327" si="51">G264*$B$2</f>
        <v>2.779049370850712</v>
      </c>
      <c r="I264" s="5">
        <f t="shared" ref="I264:I327" si="52">G264+H264</f>
        <v>21859.44393002152</v>
      </c>
      <c r="J264" s="5">
        <f t="shared" ref="J264:J327" si="53">L263</f>
        <v>22633.377209417817</v>
      </c>
      <c r="K264" s="5">
        <f t="shared" si="46"/>
        <v>46.536019122299969</v>
      </c>
      <c r="L264" s="5">
        <f t="shared" ref="L264:L327" si="54">J264-K264</f>
        <v>22586.841190295516</v>
      </c>
    </row>
    <row r="265" spans="1:12" x14ac:dyDescent="0.25">
      <c r="A265" s="1">
        <f t="shared" si="47"/>
        <v>46098</v>
      </c>
      <c r="B265" s="4">
        <f t="shared" si="48"/>
        <v>17</v>
      </c>
      <c r="C265" s="4">
        <f t="shared" si="44"/>
        <v>3</v>
      </c>
      <c r="D265" s="4">
        <f t="shared" si="45"/>
        <v>2026</v>
      </c>
      <c r="E265" s="2">
        <v>0</v>
      </c>
      <c r="F265" s="5">
        <f t="shared" si="49"/>
        <v>21859.44393002152</v>
      </c>
      <c r="G265" s="5">
        <f t="shared" si="50"/>
        <v>21859.44393002152</v>
      </c>
      <c r="H265" s="5">
        <f t="shared" si="51"/>
        <v>2.7794027237271819</v>
      </c>
      <c r="I265" s="5">
        <f t="shared" si="52"/>
        <v>21862.223332745249</v>
      </c>
      <c r="J265" s="5">
        <f t="shared" si="53"/>
        <v>22586.841190295516</v>
      </c>
      <c r="K265" s="5">
        <f t="shared" si="46"/>
        <v>46.535665769423503</v>
      </c>
      <c r="L265" s="5">
        <f t="shared" si="54"/>
        <v>22540.305524526091</v>
      </c>
    </row>
    <row r="266" spans="1:12" x14ac:dyDescent="0.25">
      <c r="A266" s="1">
        <f t="shared" si="47"/>
        <v>46099</v>
      </c>
      <c r="B266" s="4">
        <f t="shared" si="48"/>
        <v>18</v>
      </c>
      <c r="C266" s="4">
        <f t="shared" si="44"/>
        <v>3</v>
      </c>
      <c r="D266" s="4">
        <f t="shared" si="45"/>
        <v>2026</v>
      </c>
      <c r="E266" s="2">
        <v>0</v>
      </c>
      <c r="F266" s="5">
        <f t="shared" si="49"/>
        <v>21862.223332745249</v>
      </c>
      <c r="G266" s="5">
        <f t="shared" si="50"/>
        <v>21862.223332745249</v>
      </c>
      <c r="H266" s="5">
        <f t="shared" si="51"/>
        <v>2.7797561215320572</v>
      </c>
      <c r="I266" s="5">
        <f t="shared" si="52"/>
        <v>21865.003088866782</v>
      </c>
      <c r="J266" s="5">
        <f t="shared" si="53"/>
        <v>22540.305524526091</v>
      </c>
      <c r="K266" s="5">
        <f t="shared" si="46"/>
        <v>46.535312371618623</v>
      </c>
      <c r="L266" s="5">
        <f t="shared" si="54"/>
        <v>22493.770212154472</v>
      </c>
    </row>
    <row r="267" spans="1:12" x14ac:dyDescent="0.25">
      <c r="A267" s="1">
        <f t="shared" si="47"/>
        <v>46100</v>
      </c>
      <c r="B267" s="4">
        <f t="shared" si="48"/>
        <v>19</v>
      </c>
      <c r="C267" s="4">
        <f t="shared" si="44"/>
        <v>3</v>
      </c>
      <c r="D267" s="4">
        <f t="shared" si="45"/>
        <v>2026</v>
      </c>
      <c r="E267" s="2">
        <v>0</v>
      </c>
      <c r="F267" s="5">
        <f t="shared" si="49"/>
        <v>21865.003088866782</v>
      </c>
      <c r="G267" s="5">
        <f t="shared" si="50"/>
        <v>21865.003088866782</v>
      </c>
      <c r="H267" s="5">
        <f t="shared" si="51"/>
        <v>2.7801095642710503</v>
      </c>
      <c r="I267" s="5">
        <f t="shared" si="52"/>
        <v>21867.783198431054</v>
      </c>
      <c r="J267" s="5">
        <f t="shared" si="53"/>
        <v>22493.770212154472</v>
      </c>
      <c r="K267" s="5">
        <f t="shared" si="46"/>
        <v>46.534958928879632</v>
      </c>
      <c r="L267" s="5">
        <f t="shared" si="54"/>
        <v>22447.235253225594</v>
      </c>
    </row>
    <row r="268" spans="1:12" x14ac:dyDescent="0.25">
      <c r="A268" s="1">
        <f t="shared" si="47"/>
        <v>46101</v>
      </c>
      <c r="B268" s="4">
        <f t="shared" si="48"/>
        <v>20</v>
      </c>
      <c r="C268" s="4">
        <f t="shared" si="44"/>
        <v>3</v>
      </c>
      <c r="D268" s="4">
        <f t="shared" si="45"/>
        <v>2026</v>
      </c>
      <c r="E268" s="2">
        <v>0</v>
      </c>
      <c r="F268" s="5">
        <f t="shared" si="49"/>
        <v>21867.783198431054</v>
      </c>
      <c r="G268" s="5">
        <f t="shared" si="50"/>
        <v>21867.783198431054</v>
      </c>
      <c r="H268" s="5">
        <f t="shared" si="51"/>
        <v>2.7804630519498739</v>
      </c>
      <c r="I268" s="5">
        <f t="shared" si="52"/>
        <v>21870.563661483004</v>
      </c>
      <c r="J268" s="5">
        <f t="shared" si="53"/>
        <v>22447.235253225594</v>
      </c>
      <c r="K268" s="5">
        <f t="shared" si="46"/>
        <v>46.53460544120081</v>
      </c>
      <c r="L268" s="5">
        <f t="shared" si="54"/>
        <v>22400.700647784393</v>
      </c>
    </row>
    <row r="269" spans="1:12" x14ac:dyDescent="0.25">
      <c r="A269" s="1">
        <f t="shared" si="47"/>
        <v>46102</v>
      </c>
      <c r="B269" s="4">
        <f t="shared" si="48"/>
        <v>21</v>
      </c>
      <c r="C269" s="4">
        <f t="shared" si="44"/>
        <v>3</v>
      </c>
      <c r="D269" s="4">
        <f t="shared" si="45"/>
        <v>2026</v>
      </c>
      <c r="E269" s="2">
        <v>0</v>
      </c>
      <c r="F269" s="5">
        <f t="shared" si="49"/>
        <v>21870.563661483004</v>
      </c>
      <c r="G269" s="5">
        <f t="shared" si="50"/>
        <v>21870.563661483004</v>
      </c>
      <c r="H269" s="5">
        <f t="shared" si="51"/>
        <v>2.7808165845742421</v>
      </c>
      <c r="I269" s="5">
        <f t="shared" si="52"/>
        <v>21873.344478067578</v>
      </c>
      <c r="J269" s="5">
        <f t="shared" si="53"/>
        <v>22400.700647784393</v>
      </c>
      <c r="K269" s="5">
        <f t="shared" si="46"/>
        <v>46.534251908576444</v>
      </c>
      <c r="L269" s="5">
        <f t="shared" si="54"/>
        <v>22354.166395875818</v>
      </c>
    </row>
    <row r="270" spans="1:12" x14ac:dyDescent="0.25">
      <c r="A270" s="1">
        <f t="shared" si="47"/>
        <v>46103</v>
      </c>
      <c r="B270" s="4">
        <f t="shared" si="48"/>
        <v>22</v>
      </c>
      <c r="C270" s="4">
        <f t="shared" si="44"/>
        <v>3</v>
      </c>
      <c r="D270" s="4">
        <f t="shared" si="45"/>
        <v>2026</v>
      </c>
      <c r="E270" s="2">
        <v>0</v>
      </c>
      <c r="F270" s="5">
        <f t="shared" si="49"/>
        <v>21873.344478067578</v>
      </c>
      <c r="G270" s="5">
        <f t="shared" si="50"/>
        <v>21873.344478067578</v>
      </c>
      <c r="H270" s="5">
        <f t="shared" si="51"/>
        <v>2.7811701621498699</v>
      </c>
      <c r="I270" s="5">
        <f t="shared" si="52"/>
        <v>21876.125648229729</v>
      </c>
      <c r="J270" s="5">
        <f t="shared" si="53"/>
        <v>22354.166395875818</v>
      </c>
      <c r="K270" s="5">
        <f t="shared" si="46"/>
        <v>46.533898331000813</v>
      </c>
      <c r="L270" s="5">
        <f t="shared" si="54"/>
        <v>22307.632497544819</v>
      </c>
    </row>
    <row r="271" spans="1:12" x14ac:dyDescent="0.25">
      <c r="A271" s="1">
        <f t="shared" si="47"/>
        <v>46104</v>
      </c>
      <c r="B271" s="4">
        <f t="shared" si="48"/>
        <v>23</v>
      </c>
      <c r="C271" s="4">
        <f t="shared" si="44"/>
        <v>3</v>
      </c>
      <c r="D271" s="4">
        <f t="shared" si="45"/>
        <v>2026</v>
      </c>
      <c r="E271" s="2">
        <v>0</v>
      </c>
      <c r="F271" s="5">
        <f t="shared" si="49"/>
        <v>21876.125648229729</v>
      </c>
      <c r="G271" s="5">
        <f t="shared" si="50"/>
        <v>21876.125648229729</v>
      </c>
      <c r="H271" s="5">
        <f t="shared" si="51"/>
        <v>2.7815237846824732</v>
      </c>
      <c r="I271" s="5">
        <f t="shared" si="52"/>
        <v>21878.907172014409</v>
      </c>
      <c r="J271" s="5">
        <f t="shared" si="53"/>
        <v>22307.632497544819</v>
      </c>
      <c r="K271" s="5">
        <f t="shared" si="46"/>
        <v>46.533544708468213</v>
      </c>
      <c r="L271" s="5">
        <f t="shared" si="54"/>
        <v>22261.09895283635</v>
      </c>
    </row>
    <row r="272" spans="1:12" x14ac:dyDescent="0.25">
      <c r="A272" s="1">
        <f t="shared" si="47"/>
        <v>46105</v>
      </c>
      <c r="B272" s="4">
        <f t="shared" si="48"/>
        <v>24</v>
      </c>
      <c r="C272" s="4">
        <f t="shared" si="44"/>
        <v>3</v>
      </c>
      <c r="D272" s="4">
        <f t="shared" si="45"/>
        <v>2026</v>
      </c>
      <c r="E272" s="2">
        <v>0</v>
      </c>
      <c r="F272" s="5">
        <f t="shared" si="49"/>
        <v>21878.907172014409</v>
      </c>
      <c r="G272" s="5">
        <f t="shared" si="50"/>
        <v>21878.907172014409</v>
      </c>
      <c r="H272" s="5">
        <f t="shared" si="51"/>
        <v>2.7818774521777674</v>
      </c>
      <c r="I272" s="5">
        <f t="shared" si="52"/>
        <v>21881.689049466586</v>
      </c>
      <c r="J272" s="5">
        <f t="shared" si="53"/>
        <v>22261.09895283635</v>
      </c>
      <c r="K272" s="5">
        <f t="shared" si="46"/>
        <v>46.533191040972916</v>
      </c>
      <c r="L272" s="5">
        <f t="shared" si="54"/>
        <v>22214.565761795377</v>
      </c>
    </row>
    <row r="273" spans="1:12" x14ac:dyDescent="0.25">
      <c r="A273" s="1">
        <f t="shared" si="47"/>
        <v>46106</v>
      </c>
      <c r="B273" s="4">
        <f t="shared" si="48"/>
        <v>25</v>
      </c>
      <c r="C273" s="4">
        <f t="shared" si="44"/>
        <v>3</v>
      </c>
      <c r="D273" s="4">
        <f t="shared" si="45"/>
        <v>2026</v>
      </c>
      <c r="E273" s="2">
        <v>0</v>
      </c>
      <c r="F273" s="5">
        <f t="shared" si="49"/>
        <v>21881.689049466586</v>
      </c>
      <c r="G273" s="5">
        <f t="shared" si="50"/>
        <v>21881.689049466586</v>
      </c>
      <c r="H273" s="5">
        <f t="shared" si="51"/>
        <v>2.7822311646414697</v>
      </c>
      <c r="I273" s="5">
        <f t="shared" si="52"/>
        <v>21884.471280631227</v>
      </c>
      <c r="J273" s="5">
        <f t="shared" si="53"/>
        <v>22214.565761795377</v>
      </c>
      <c r="K273" s="5">
        <f t="shared" si="46"/>
        <v>46.532837328509217</v>
      </c>
      <c r="L273" s="5">
        <f t="shared" si="54"/>
        <v>22168.032924466868</v>
      </c>
    </row>
    <row r="274" spans="1:12" x14ac:dyDescent="0.25">
      <c r="A274" s="1">
        <f t="shared" si="47"/>
        <v>46107</v>
      </c>
      <c r="B274" s="4">
        <f t="shared" si="48"/>
        <v>26</v>
      </c>
      <c r="C274" s="4">
        <f t="shared" si="44"/>
        <v>3</v>
      </c>
      <c r="D274" s="4">
        <f t="shared" si="45"/>
        <v>2026</v>
      </c>
      <c r="E274" s="2">
        <v>0</v>
      </c>
      <c r="F274" s="5">
        <f t="shared" si="49"/>
        <v>21884.471280631227</v>
      </c>
      <c r="G274" s="5">
        <f t="shared" si="50"/>
        <v>21884.471280631227</v>
      </c>
      <c r="H274" s="5">
        <f t="shared" si="51"/>
        <v>2.7825849220792986</v>
      </c>
      <c r="I274" s="5">
        <f t="shared" si="52"/>
        <v>21887.253865553306</v>
      </c>
      <c r="J274" s="5">
        <f t="shared" si="53"/>
        <v>22168.032924466868</v>
      </c>
      <c r="K274" s="5">
        <f t="shared" si="46"/>
        <v>46.532483571071381</v>
      </c>
      <c r="L274" s="5">
        <f t="shared" si="54"/>
        <v>22121.500440895798</v>
      </c>
    </row>
    <row r="275" spans="1:12" x14ac:dyDescent="0.25">
      <c r="A275" s="1">
        <f t="shared" si="47"/>
        <v>46108</v>
      </c>
      <c r="B275" s="4">
        <f t="shared" si="48"/>
        <v>27</v>
      </c>
      <c r="C275" s="4">
        <f t="shared" si="44"/>
        <v>3</v>
      </c>
      <c r="D275" s="4">
        <f t="shared" si="45"/>
        <v>2026</v>
      </c>
      <c r="E275" s="2">
        <v>0</v>
      </c>
      <c r="F275" s="5">
        <f t="shared" si="49"/>
        <v>21887.253865553306</v>
      </c>
      <c r="G275" s="5">
        <f t="shared" si="50"/>
        <v>21887.253865553306</v>
      </c>
      <c r="H275" s="5">
        <f t="shared" si="51"/>
        <v>2.7829387244969714</v>
      </c>
      <c r="I275" s="5">
        <f t="shared" si="52"/>
        <v>21890.036804277803</v>
      </c>
      <c r="J275" s="5">
        <f t="shared" si="53"/>
        <v>22121.500440895798</v>
      </c>
      <c r="K275" s="5">
        <f t="shared" si="46"/>
        <v>46.532129768653711</v>
      </c>
      <c r="L275" s="5">
        <f t="shared" si="54"/>
        <v>22074.968311127144</v>
      </c>
    </row>
    <row r="276" spans="1:12" x14ac:dyDescent="0.25">
      <c r="A276" s="1">
        <f t="shared" si="47"/>
        <v>46109</v>
      </c>
      <c r="B276" s="4">
        <f t="shared" si="48"/>
        <v>28</v>
      </c>
      <c r="C276" s="4">
        <f t="shared" si="44"/>
        <v>3</v>
      </c>
      <c r="D276" s="4">
        <f t="shared" si="45"/>
        <v>2026</v>
      </c>
      <c r="E276" s="2">
        <v>0</v>
      </c>
      <c r="F276" s="5">
        <f t="shared" si="49"/>
        <v>21890.036804277803</v>
      </c>
      <c r="G276" s="5">
        <f t="shared" si="50"/>
        <v>21890.036804277803</v>
      </c>
      <c r="H276" s="5">
        <f t="shared" si="51"/>
        <v>2.783292571900208</v>
      </c>
      <c r="I276" s="5">
        <f t="shared" si="52"/>
        <v>21892.820096849704</v>
      </c>
      <c r="J276" s="5">
        <f t="shared" si="53"/>
        <v>22074.968311127144</v>
      </c>
      <c r="K276" s="5">
        <f t="shared" si="46"/>
        <v>46.531775921250478</v>
      </c>
      <c r="L276" s="5">
        <f t="shared" si="54"/>
        <v>22028.436535205892</v>
      </c>
    </row>
    <row r="277" spans="1:12" x14ac:dyDescent="0.25">
      <c r="A277" s="1">
        <f t="shared" si="47"/>
        <v>46110</v>
      </c>
      <c r="B277" s="4">
        <f t="shared" si="48"/>
        <v>29</v>
      </c>
      <c r="C277" s="4">
        <f t="shared" si="44"/>
        <v>3</v>
      </c>
      <c r="D277" s="4">
        <f t="shared" si="45"/>
        <v>2026</v>
      </c>
      <c r="E277" s="2">
        <v>0</v>
      </c>
      <c r="F277" s="5">
        <f t="shared" si="49"/>
        <v>21892.820096849704</v>
      </c>
      <c r="G277" s="5">
        <f t="shared" si="50"/>
        <v>21892.820096849704</v>
      </c>
      <c r="H277" s="5">
        <f t="shared" si="51"/>
        <v>2.7836464642947281</v>
      </c>
      <c r="I277" s="5">
        <f t="shared" si="52"/>
        <v>21895.603743313997</v>
      </c>
      <c r="J277" s="5">
        <f t="shared" si="53"/>
        <v>22028.436535205892</v>
      </c>
      <c r="K277" s="5">
        <f t="shared" si="46"/>
        <v>46.531422028855957</v>
      </c>
      <c r="L277" s="5">
        <f t="shared" si="54"/>
        <v>21981.905113177036</v>
      </c>
    </row>
    <row r="278" spans="1:12" x14ac:dyDescent="0.25">
      <c r="A278" s="1">
        <f t="shared" si="47"/>
        <v>46111</v>
      </c>
      <c r="B278" s="4">
        <f t="shared" si="48"/>
        <v>30</v>
      </c>
      <c r="C278" s="4">
        <f t="shared" si="44"/>
        <v>3</v>
      </c>
      <c r="D278" s="4">
        <f t="shared" si="45"/>
        <v>2026</v>
      </c>
      <c r="E278" s="2">
        <v>0</v>
      </c>
      <c r="F278" s="5">
        <f t="shared" si="49"/>
        <v>21895.603743313997</v>
      </c>
      <c r="G278" s="5">
        <f t="shared" si="50"/>
        <v>21895.603743313997</v>
      </c>
      <c r="H278" s="5">
        <f t="shared" si="51"/>
        <v>2.7840004016862516</v>
      </c>
      <c r="I278" s="5">
        <f t="shared" si="52"/>
        <v>21898.387743715684</v>
      </c>
      <c r="J278" s="5">
        <f t="shared" si="53"/>
        <v>21981.905113177036</v>
      </c>
      <c r="K278" s="5">
        <f t="shared" si="46"/>
        <v>46.531068091464434</v>
      </c>
      <c r="L278" s="5">
        <f t="shared" si="54"/>
        <v>21935.374045085573</v>
      </c>
    </row>
    <row r="279" spans="1:12" x14ac:dyDescent="0.25">
      <c r="A279" s="1">
        <f t="shared" si="47"/>
        <v>46112</v>
      </c>
      <c r="B279" s="4">
        <f t="shared" si="48"/>
        <v>31</v>
      </c>
      <c r="C279" s="4">
        <f t="shared" si="44"/>
        <v>3</v>
      </c>
      <c r="D279" s="4">
        <f t="shared" si="45"/>
        <v>2026</v>
      </c>
      <c r="E279" s="2">
        <v>0</v>
      </c>
      <c r="F279" s="5">
        <f t="shared" si="49"/>
        <v>21898.387743715684</v>
      </c>
      <c r="G279" s="5">
        <f t="shared" si="50"/>
        <v>21898.387743715684</v>
      </c>
      <c r="H279" s="5">
        <f t="shared" si="51"/>
        <v>2.7843543840805007</v>
      </c>
      <c r="I279" s="5">
        <f t="shared" si="52"/>
        <v>21901.172098099763</v>
      </c>
      <c r="J279" s="5">
        <f t="shared" si="53"/>
        <v>21935.374045085573</v>
      </c>
      <c r="K279" s="5">
        <f t="shared" si="46"/>
        <v>46.530714109070182</v>
      </c>
      <c r="L279" s="5">
        <f t="shared" si="54"/>
        <v>21888.843330976502</v>
      </c>
    </row>
    <row r="280" spans="1:12" x14ac:dyDescent="0.25">
      <c r="A280" s="1">
        <f t="shared" si="47"/>
        <v>46113</v>
      </c>
      <c r="B280" s="4">
        <f t="shared" si="48"/>
        <v>1</v>
      </c>
      <c r="C280" s="4">
        <f t="shared" si="44"/>
        <v>4</v>
      </c>
      <c r="D280" s="4">
        <f t="shared" si="45"/>
        <v>2026</v>
      </c>
      <c r="E280" s="2">
        <v>1500</v>
      </c>
      <c r="F280" s="5">
        <f t="shared" si="49"/>
        <v>21901.172098099763</v>
      </c>
      <c r="G280" s="5">
        <f t="shared" si="50"/>
        <v>20401.172098099763</v>
      </c>
      <c r="H280" s="5">
        <f t="shared" si="51"/>
        <v>2.5939851662379247</v>
      </c>
      <c r="I280" s="5">
        <f t="shared" si="52"/>
        <v>20403.766083266</v>
      </c>
      <c r="J280" s="5">
        <f t="shared" si="53"/>
        <v>21888.843330976502</v>
      </c>
      <c r="K280" s="5">
        <f t="shared" si="46"/>
        <v>46.721083326912762</v>
      </c>
      <c r="L280" s="5">
        <f t="shared" si="54"/>
        <v>21842.12224764959</v>
      </c>
    </row>
    <row r="281" spans="1:12" x14ac:dyDescent="0.25">
      <c r="A281" s="1">
        <f t="shared" si="47"/>
        <v>46114</v>
      </c>
      <c r="B281" s="4">
        <f t="shared" si="48"/>
        <v>2</v>
      </c>
      <c r="C281" s="4">
        <f t="shared" si="44"/>
        <v>4</v>
      </c>
      <c r="D281" s="4">
        <f t="shared" si="45"/>
        <v>2026</v>
      </c>
      <c r="E281" s="2">
        <v>0</v>
      </c>
      <c r="F281" s="5">
        <f t="shared" si="49"/>
        <v>20403.766083266</v>
      </c>
      <c r="G281" s="5">
        <f t="shared" si="50"/>
        <v>20403.766083266</v>
      </c>
      <c r="H281" s="5">
        <f t="shared" si="51"/>
        <v>2.5943149884172736</v>
      </c>
      <c r="I281" s="5">
        <f t="shared" si="52"/>
        <v>20406.360398254419</v>
      </c>
      <c r="J281" s="5">
        <f t="shared" si="53"/>
        <v>21842.12224764959</v>
      </c>
      <c r="K281" s="5">
        <f t="shared" si="46"/>
        <v>46.720753504733409</v>
      </c>
      <c r="L281" s="5">
        <f t="shared" si="54"/>
        <v>21795.401494144855</v>
      </c>
    </row>
    <row r="282" spans="1:12" x14ac:dyDescent="0.25">
      <c r="A282" s="1">
        <f t="shared" si="47"/>
        <v>46115</v>
      </c>
      <c r="B282" s="4">
        <f t="shared" si="48"/>
        <v>3</v>
      </c>
      <c r="C282" s="4">
        <f t="shared" si="44"/>
        <v>4</v>
      </c>
      <c r="D282" s="4">
        <f t="shared" si="45"/>
        <v>2026</v>
      </c>
      <c r="E282" s="2">
        <v>0</v>
      </c>
      <c r="F282" s="5">
        <f t="shared" si="49"/>
        <v>20406.360398254419</v>
      </c>
      <c r="G282" s="5">
        <f t="shared" si="50"/>
        <v>20406.360398254419</v>
      </c>
      <c r="H282" s="5">
        <f t="shared" si="51"/>
        <v>2.5946448525331265</v>
      </c>
      <c r="I282" s="5">
        <f t="shared" si="52"/>
        <v>20408.955043106951</v>
      </c>
      <c r="J282" s="5">
        <f t="shared" si="53"/>
        <v>21795.401494144855</v>
      </c>
      <c r="K282" s="5">
        <f t="shared" si="46"/>
        <v>46.720423640617554</v>
      </c>
      <c r="L282" s="5">
        <f t="shared" si="54"/>
        <v>21748.681070504237</v>
      </c>
    </row>
    <row r="283" spans="1:12" x14ac:dyDescent="0.25">
      <c r="A283" s="1">
        <f t="shared" si="47"/>
        <v>46116</v>
      </c>
      <c r="B283" s="4">
        <f t="shared" si="48"/>
        <v>4</v>
      </c>
      <c r="C283" s="4">
        <f t="shared" si="44"/>
        <v>4</v>
      </c>
      <c r="D283" s="4">
        <f t="shared" si="45"/>
        <v>2026</v>
      </c>
      <c r="E283" s="2">
        <v>0</v>
      </c>
      <c r="F283" s="5">
        <f t="shared" si="49"/>
        <v>20408.955043106951</v>
      </c>
      <c r="G283" s="5">
        <f t="shared" si="50"/>
        <v>20408.955043106951</v>
      </c>
      <c r="H283" s="5">
        <f t="shared" si="51"/>
        <v>2.5949747585908156</v>
      </c>
      <c r="I283" s="5">
        <f t="shared" si="52"/>
        <v>20411.550017865542</v>
      </c>
      <c r="J283" s="5">
        <f t="shared" si="53"/>
        <v>21748.681070504237</v>
      </c>
      <c r="K283" s="5">
        <f t="shared" si="46"/>
        <v>46.720093734559867</v>
      </c>
      <c r="L283" s="5">
        <f t="shared" si="54"/>
        <v>21701.960976769678</v>
      </c>
    </row>
    <row r="284" spans="1:12" x14ac:dyDescent="0.25">
      <c r="A284" s="1">
        <f t="shared" si="47"/>
        <v>46117</v>
      </c>
      <c r="B284" s="4">
        <f t="shared" si="48"/>
        <v>5</v>
      </c>
      <c r="C284" s="4">
        <f t="shared" si="44"/>
        <v>4</v>
      </c>
      <c r="D284" s="4">
        <f t="shared" si="45"/>
        <v>2026</v>
      </c>
      <c r="E284" s="2">
        <v>0</v>
      </c>
      <c r="F284" s="5">
        <f t="shared" si="49"/>
        <v>20411.550017865542</v>
      </c>
      <c r="G284" s="5">
        <f t="shared" si="50"/>
        <v>20411.550017865542</v>
      </c>
      <c r="H284" s="5">
        <f t="shared" si="51"/>
        <v>2.5953047065956745</v>
      </c>
      <c r="I284" s="5">
        <f t="shared" si="52"/>
        <v>20414.145322572138</v>
      </c>
      <c r="J284" s="5">
        <f t="shared" si="53"/>
        <v>21701.960976769678</v>
      </c>
      <c r="K284" s="5">
        <f t="shared" si="46"/>
        <v>46.719763786555006</v>
      </c>
      <c r="L284" s="5">
        <f t="shared" si="54"/>
        <v>21655.241212983125</v>
      </c>
    </row>
    <row r="285" spans="1:12" x14ac:dyDescent="0.25">
      <c r="A285" s="1">
        <f t="shared" si="47"/>
        <v>46118</v>
      </c>
      <c r="B285" s="4">
        <f t="shared" si="48"/>
        <v>6</v>
      </c>
      <c r="C285" s="4">
        <f t="shared" si="44"/>
        <v>4</v>
      </c>
      <c r="D285" s="4">
        <f t="shared" si="45"/>
        <v>2026</v>
      </c>
      <c r="E285" s="2">
        <v>0</v>
      </c>
      <c r="F285" s="5">
        <f t="shared" si="49"/>
        <v>20414.145322572138</v>
      </c>
      <c r="G285" s="5">
        <f t="shared" si="50"/>
        <v>20414.145322572138</v>
      </c>
      <c r="H285" s="5">
        <f t="shared" si="51"/>
        <v>2.5956346965530361</v>
      </c>
      <c r="I285" s="5">
        <f t="shared" si="52"/>
        <v>20416.740957268692</v>
      </c>
      <c r="J285" s="5">
        <f t="shared" si="53"/>
        <v>21655.241212983125</v>
      </c>
      <c r="K285" s="5">
        <f t="shared" si="46"/>
        <v>46.719433796597649</v>
      </c>
      <c r="L285" s="5">
        <f t="shared" si="54"/>
        <v>21608.521779186525</v>
      </c>
    </row>
    <row r="286" spans="1:12" x14ac:dyDescent="0.25">
      <c r="A286" s="1">
        <f t="shared" si="47"/>
        <v>46119</v>
      </c>
      <c r="B286" s="4">
        <f t="shared" si="48"/>
        <v>7</v>
      </c>
      <c r="C286" s="4">
        <f t="shared" si="44"/>
        <v>4</v>
      </c>
      <c r="D286" s="4">
        <f t="shared" si="45"/>
        <v>2026</v>
      </c>
      <c r="E286" s="2">
        <v>0</v>
      </c>
      <c r="F286" s="5">
        <f t="shared" si="49"/>
        <v>20416.740957268692</v>
      </c>
      <c r="G286" s="5">
        <f t="shared" si="50"/>
        <v>20416.740957268692</v>
      </c>
      <c r="H286" s="5">
        <f t="shared" si="51"/>
        <v>2.5959647284682346</v>
      </c>
      <c r="I286" s="5">
        <f t="shared" si="52"/>
        <v>20419.336921997161</v>
      </c>
      <c r="J286" s="5">
        <f t="shared" si="53"/>
        <v>21608.521779186525</v>
      </c>
      <c r="K286" s="5">
        <f t="shared" si="46"/>
        <v>46.719103764682451</v>
      </c>
      <c r="L286" s="5">
        <f t="shared" si="54"/>
        <v>21561.802675421844</v>
      </c>
    </row>
    <row r="287" spans="1:12" x14ac:dyDescent="0.25">
      <c r="A287" s="1">
        <f t="shared" si="47"/>
        <v>46120</v>
      </c>
      <c r="B287" s="4">
        <f t="shared" si="48"/>
        <v>8</v>
      </c>
      <c r="C287" s="4">
        <f t="shared" si="44"/>
        <v>4</v>
      </c>
      <c r="D287" s="4">
        <f t="shared" si="45"/>
        <v>2026</v>
      </c>
      <c r="E287" s="2">
        <v>0</v>
      </c>
      <c r="F287" s="5">
        <f t="shared" si="49"/>
        <v>20419.336921997161</v>
      </c>
      <c r="G287" s="5">
        <f t="shared" si="50"/>
        <v>20419.336921997161</v>
      </c>
      <c r="H287" s="5">
        <f t="shared" si="51"/>
        <v>2.5962948023466055</v>
      </c>
      <c r="I287" s="5">
        <f t="shared" si="52"/>
        <v>20421.933216799509</v>
      </c>
      <c r="J287" s="5">
        <f t="shared" si="53"/>
        <v>21561.802675421844</v>
      </c>
      <c r="K287" s="5">
        <f t="shared" si="46"/>
        <v>46.718773690804078</v>
      </c>
      <c r="L287" s="5">
        <f t="shared" si="54"/>
        <v>21515.083901731039</v>
      </c>
    </row>
    <row r="288" spans="1:12" x14ac:dyDescent="0.25">
      <c r="A288" s="1">
        <f t="shared" si="47"/>
        <v>46121</v>
      </c>
      <c r="B288" s="4">
        <f t="shared" si="48"/>
        <v>9</v>
      </c>
      <c r="C288" s="4">
        <f t="shared" si="44"/>
        <v>4</v>
      </c>
      <c r="D288" s="4">
        <f t="shared" si="45"/>
        <v>2026</v>
      </c>
      <c r="E288" s="2">
        <v>0</v>
      </c>
      <c r="F288" s="5">
        <f t="shared" si="49"/>
        <v>20421.933216799509</v>
      </c>
      <c r="G288" s="5">
        <f t="shared" si="50"/>
        <v>20421.933216799509</v>
      </c>
      <c r="H288" s="5">
        <f t="shared" si="51"/>
        <v>2.5966249181934833</v>
      </c>
      <c r="I288" s="5">
        <f t="shared" si="52"/>
        <v>20424.529841717704</v>
      </c>
      <c r="J288" s="5">
        <f t="shared" si="53"/>
        <v>21515.083901731039</v>
      </c>
      <c r="K288" s="5">
        <f t="shared" si="46"/>
        <v>46.718443574957199</v>
      </c>
      <c r="L288" s="5">
        <f t="shared" si="54"/>
        <v>21468.36545815608</v>
      </c>
    </row>
    <row r="289" spans="1:12" x14ac:dyDescent="0.25">
      <c r="A289" s="1">
        <f t="shared" si="47"/>
        <v>46122</v>
      </c>
      <c r="B289" s="4">
        <f t="shared" si="48"/>
        <v>10</v>
      </c>
      <c r="C289" s="4">
        <f t="shared" si="44"/>
        <v>4</v>
      </c>
      <c r="D289" s="4">
        <f t="shared" si="45"/>
        <v>2026</v>
      </c>
      <c r="E289" s="2">
        <v>0</v>
      </c>
      <c r="F289" s="5">
        <f t="shared" si="49"/>
        <v>20424.529841717704</v>
      </c>
      <c r="G289" s="5">
        <f t="shared" si="50"/>
        <v>20424.529841717704</v>
      </c>
      <c r="H289" s="5">
        <f t="shared" si="51"/>
        <v>2.5969550760142055</v>
      </c>
      <c r="I289" s="5">
        <f t="shared" si="52"/>
        <v>20427.126796793716</v>
      </c>
      <c r="J289" s="5">
        <f t="shared" si="53"/>
        <v>21468.36545815608</v>
      </c>
      <c r="K289" s="5">
        <f t="shared" si="46"/>
        <v>46.718113417136479</v>
      </c>
      <c r="L289" s="5">
        <f t="shared" si="54"/>
        <v>21421.647344738944</v>
      </c>
    </row>
    <row r="290" spans="1:12" x14ac:dyDescent="0.25">
      <c r="A290" s="1">
        <f t="shared" si="47"/>
        <v>46123</v>
      </c>
      <c r="B290" s="4">
        <f t="shared" si="48"/>
        <v>11</v>
      </c>
      <c r="C290" s="4">
        <f t="shared" si="44"/>
        <v>4</v>
      </c>
      <c r="D290" s="4">
        <f t="shared" si="45"/>
        <v>2026</v>
      </c>
      <c r="E290" s="2">
        <v>0</v>
      </c>
      <c r="F290" s="5">
        <f t="shared" si="49"/>
        <v>20427.126796793716</v>
      </c>
      <c r="G290" s="5">
        <f t="shared" si="50"/>
        <v>20427.126796793716</v>
      </c>
      <c r="H290" s="5">
        <f t="shared" si="51"/>
        <v>2.5972852758141074</v>
      </c>
      <c r="I290" s="5">
        <f t="shared" si="52"/>
        <v>20429.72408206953</v>
      </c>
      <c r="J290" s="5">
        <f t="shared" si="53"/>
        <v>21421.647344738944</v>
      </c>
      <c r="K290" s="5">
        <f t="shared" si="46"/>
        <v>46.717783217336574</v>
      </c>
      <c r="L290" s="5">
        <f t="shared" si="54"/>
        <v>21374.929561521607</v>
      </c>
    </row>
    <row r="291" spans="1:12" x14ac:dyDescent="0.25">
      <c r="A291" s="1">
        <f t="shared" si="47"/>
        <v>46124</v>
      </c>
      <c r="B291" s="4">
        <f t="shared" si="48"/>
        <v>12</v>
      </c>
      <c r="C291" s="4">
        <f t="shared" si="44"/>
        <v>4</v>
      </c>
      <c r="D291" s="4">
        <f t="shared" si="45"/>
        <v>2026</v>
      </c>
      <c r="E291" s="2">
        <v>0</v>
      </c>
      <c r="F291" s="5">
        <f t="shared" si="49"/>
        <v>20429.72408206953</v>
      </c>
      <c r="G291" s="5">
        <f t="shared" si="50"/>
        <v>20429.72408206953</v>
      </c>
      <c r="H291" s="5">
        <f t="shared" si="51"/>
        <v>2.5976155175985283</v>
      </c>
      <c r="I291" s="5">
        <f t="shared" si="52"/>
        <v>20432.321697587129</v>
      </c>
      <c r="J291" s="5">
        <f t="shared" si="53"/>
        <v>21374.929561521607</v>
      </c>
      <c r="K291" s="5">
        <f t="shared" si="46"/>
        <v>46.717452975552156</v>
      </c>
      <c r="L291" s="5">
        <f t="shared" si="54"/>
        <v>21328.212108546053</v>
      </c>
    </row>
    <row r="292" spans="1:12" x14ac:dyDescent="0.25">
      <c r="A292" s="1">
        <f t="shared" si="47"/>
        <v>46125</v>
      </c>
      <c r="B292" s="4">
        <f t="shared" si="48"/>
        <v>13</v>
      </c>
      <c r="C292" s="4">
        <f t="shared" si="44"/>
        <v>4</v>
      </c>
      <c r="D292" s="4">
        <f t="shared" si="45"/>
        <v>2026</v>
      </c>
      <c r="E292" s="2">
        <v>0</v>
      </c>
      <c r="F292" s="5">
        <f t="shared" si="49"/>
        <v>20432.321697587129</v>
      </c>
      <c r="G292" s="5">
        <f t="shared" si="50"/>
        <v>20432.321697587129</v>
      </c>
      <c r="H292" s="5">
        <f t="shared" si="51"/>
        <v>2.5979458013728056</v>
      </c>
      <c r="I292" s="5">
        <f t="shared" si="52"/>
        <v>20434.919643388501</v>
      </c>
      <c r="J292" s="5">
        <f t="shared" si="53"/>
        <v>21328.212108546053</v>
      </c>
      <c r="K292" s="5">
        <f t="shared" si="46"/>
        <v>46.717122691777874</v>
      </c>
      <c r="L292" s="5">
        <f t="shared" si="54"/>
        <v>21281.494985854275</v>
      </c>
    </row>
    <row r="293" spans="1:12" x14ac:dyDescent="0.25">
      <c r="A293" s="1">
        <f t="shared" si="47"/>
        <v>46126</v>
      </c>
      <c r="B293" s="4">
        <f t="shared" si="48"/>
        <v>14</v>
      </c>
      <c r="C293" s="4">
        <f t="shared" si="44"/>
        <v>4</v>
      </c>
      <c r="D293" s="4">
        <f t="shared" si="45"/>
        <v>2026</v>
      </c>
      <c r="E293" s="2">
        <v>0</v>
      </c>
      <c r="F293" s="5">
        <f t="shared" si="49"/>
        <v>20434.919643388501</v>
      </c>
      <c r="G293" s="5">
        <f t="shared" si="50"/>
        <v>20434.919643388501</v>
      </c>
      <c r="H293" s="5">
        <f t="shared" si="51"/>
        <v>2.5982761271422783</v>
      </c>
      <c r="I293" s="5">
        <f t="shared" si="52"/>
        <v>20437.517919515642</v>
      </c>
      <c r="J293" s="5">
        <f t="shared" si="53"/>
        <v>21281.494985854275</v>
      </c>
      <c r="K293" s="5">
        <f t="shared" si="46"/>
        <v>46.716792366008406</v>
      </c>
      <c r="L293" s="5">
        <f t="shared" si="54"/>
        <v>21234.778193488266</v>
      </c>
    </row>
    <row r="294" spans="1:12" x14ac:dyDescent="0.25">
      <c r="A294" s="1">
        <f t="shared" si="47"/>
        <v>46127</v>
      </c>
      <c r="B294" s="4">
        <f t="shared" si="48"/>
        <v>15</v>
      </c>
      <c r="C294" s="4">
        <f t="shared" si="44"/>
        <v>4</v>
      </c>
      <c r="D294" s="4">
        <f t="shared" si="45"/>
        <v>2026</v>
      </c>
      <c r="E294" s="2">
        <v>0</v>
      </c>
      <c r="F294" s="5">
        <f t="shared" si="49"/>
        <v>20437.517919515642</v>
      </c>
      <c r="G294" s="5">
        <f t="shared" si="50"/>
        <v>20437.517919515642</v>
      </c>
      <c r="H294" s="5">
        <f t="shared" si="51"/>
        <v>2.598606494912286</v>
      </c>
      <c r="I294" s="5">
        <f t="shared" si="52"/>
        <v>20440.116526010555</v>
      </c>
      <c r="J294" s="5">
        <f t="shared" si="53"/>
        <v>21234.778193488266</v>
      </c>
      <c r="K294" s="5">
        <f t="shared" si="46"/>
        <v>46.716461998238394</v>
      </c>
      <c r="L294" s="5">
        <f t="shared" si="54"/>
        <v>21188.061731490026</v>
      </c>
    </row>
    <row r="295" spans="1:12" x14ac:dyDescent="0.25">
      <c r="A295" s="1">
        <f t="shared" si="47"/>
        <v>46128</v>
      </c>
      <c r="B295" s="4">
        <f t="shared" si="48"/>
        <v>16</v>
      </c>
      <c r="C295" s="4">
        <f t="shared" si="44"/>
        <v>4</v>
      </c>
      <c r="D295" s="4">
        <f t="shared" si="45"/>
        <v>2026</v>
      </c>
      <c r="E295" s="2">
        <v>0</v>
      </c>
      <c r="F295" s="5">
        <f t="shared" si="49"/>
        <v>20440.116526010555</v>
      </c>
      <c r="G295" s="5">
        <f t="shared" si="50"/>
        <v>20440.116526010555</v>
      </c>
      <c r="H295" s="5">
        <f t="shared" si="51"/>
        <v>2.5989369046881694</v>
      </c>
      <c r="I295" s="5">
        <f t="shared" si="52"/>
        <v>20442.715462915243</v>
      </c>
      <c r="J295" s="5">
        <f t="shared" si="53"/>
        <v>21188.061731490026</v>
      </c>
      <c r="K295" s="5">
        <f t="shared" si="46"/>
        <v>46.716131588462517</v>
      </c>
      <c r="L295" s="5">
        <f t="shared" si="54"/>
        <v>21141.345599901564</v>
      </c>
    </row>
    <row r="296" spans="1:12" x14ac:dyDescent="0.25">
      <c r="A296" s="1">
        <f t="shared" si="47"/>
        <v>46129</v>
      </c>
      <c r="B296" s="4">
        <f t="shared" si="48"/>
        <v>17</v>
      </c>
      <c r="C296" s="4">
        <f t="shared" si="44"/>
        <v>4</v>
      </c>
      <c r="D296" s="4">
        <f t="shared" si="45"/>
        <v>2026</v>
      </c>
      <c r="E296" s="2">
        <v>0</v>
      </c>
      <c r="F296" s="5">
        <f t="shared" si="49"/>
        <v>20442.715462915243</v>
      </c>
      <c r="G296" s="5">
        <f t="shared" si="50"/>
        <v>20442.715462915243</v>
      </c>
      <c r="H296" s="5">
        <f t="shared" si="51"/>
        <v>2.5992673564752691</v>
      </c>
      <c r="I296" s="5">
        <f t="shared" si="52"/>
        <v>20445.314730271719</v>
      </c>
      <c r="J296" s="5">
        <f t="shared" si="53"/>
        <v>21141.345599901564</v>
      </c>
      <c r="K296" s="5">
        <f t="shared" si="46"/>
        <v>46.715801136675417</v>
      </c>
      <c r="L296" s="5">
        <f t="shared" si="54"/>
        <v>21094.62979876489</v>
      </c>
    </row>
    <row r="297" spans="1:12" x14ac:dyDescent="0.25">
      <c r="A297" s="1">
        <f t="shared" si="47"/>
        <v>46130</v>
      </c>
      <c r="B297" s="4">
        <f t="shared" si="48"/>
        <v>18</v>
      </c>
      <c r="C297" s="4">
        <f t="shared" si="44"/>
        <v>4</v>
      </c>
      <c r="D297" s="4">
        <f t="shared" si="45"/>
        <v>2026</v>
      </c>
      <c r="E297" s="2">
        <v>0</v>
      </c>
      <c r="F297" s="5">
        <f t="shared" si="49"/>
        <v>20445.314730271719</v>
      </c>
      <c r="G297" s="5">
        <f t="shared" si="50"/>
        <v>20445.314730271719</v>
      </c>
      <c r="H297" s="5">
        <f t="shared" si="51"/>
        <v>2.5995978502789274</v>
      </c>
      <c r="I297" s="5">
        <f t="shared" si="52"/>
        <v>20447.914328121999</v>
      </c>
      <c r="J297" s="5">
        <f t="shared" si="53"/>
        <v>21094.62979876489</v>
      </c>
      <c r="K297" s="5">
        <f t="shared" si="46"/>
        <v>46.715470642871757</v>
      </c>
      <c r="L297" s="5">
        <f t="shared" si="54"/>
        <v>21047.91432812202</v>
      </c>
    </row>
    <row r="298" spans="1:12" x14ac:dyDescent="0.25">
      <c r="A298" s="1">
        <f t="shared" si="47"/>
        <v>46131</v>
      </c>
      <c r="B298" s="4">
        <f t="shared" si="48"/>
        <v>19</v>
      </c>
      <c r="C298" s="4">
        <f t="shared" si="44"/>
        <v>4</v>
      </c>
      <c r="D298" s="4">
        <f t="shared" si="45"/>
        <v>2026</v>
      </c>
      <c r="E298" s="2">
        <v>0</v>
      </c>
      <c r="F298" s="5">
        <f t="shared" si="49"/>
        <v>20447.914328121999</v>
      </c>
      <c r="G298" s="5">
        <f t="shared" si="50"/>
        <v>20447.914328121999</v>
      </c>
      <c r="H298" s="5">
        <f t="shared" si="51"/>
        <v>2.599928386104486</v>
      </c>
      <c r="I298" s="5">
        <f t="shared" si="52"/>
        <v>20450.514256508104</v>
      </c>
      <c r="J298" s="5">
        <f t="shared" si="53"/>
        <v>21047.91432812202</v>
      </c>
      <c r="K298" s="5">
        <f t="shared" si="46"/>
        <v>46.715140107046196</v>
      </c>
      <c r="L298" s="5">
        <f t="shared" si="54"/>
        <v>21001.199188014973</v>
      </c>
    </row>
    <row r="299" spans="1:12" x14ac:dyDescent="0.25">
      <c r="A299" s="1">
        <f t="shared" si="47"/>
        <v>46132</v>
      </c>
      <c r="B299" s="4">
        <f t="shared" si="48"/>
        <v>20</v>
      </c>
      <c r="C299" s="4">
        <f t="shared" si="44"/>
        <v>4</v>
      </c>
      <c r="D299" s="4">
        <f t="shared" si="45"/>
        <v>2026</v>
      </c>
      <c r="E299" s="2">
        <v>0</v>
      </c>
      <c r="F299" s="5">
        <f t="shared" si="49"/>
        <v>20450.514256508104</v>
      </c>
      <c r="G299" s="5">
        <f t="shared" si="50"/>
        <v>20450.514256508104</v>
      </c>
      <c r="H299" s="5">
        <f t="shared" si="51"/>
        <v>2.6002589639572884</v>
      </c>
      <c r="I299" s="5">
        <f t="shared" si="52"/>
        <v>20453.114515472062</v>
      </c>
      <c r="J299" s="5">
        <f t="shared" si="53"/>
        <v>21001.199188014973</v>
      </c>
      <c r="K299" s="5">
        <f t="shared" si="46"/>
        <v>46.714809529193396</v>
      </c>
      <c r="L299" s="5">
        <f t="shared" si="54"/>
        <v>20954.48437848578</v>
      </c>
    </row>
    <row r="300" spans="1:12" x14ac:dyDescent="0.25">
      <c r="A300" s="1">
        <f t="shared" si="47"/>
        <v>46133</v>
      </c>
      <c r="B300" s="4">
        <f t="shared" si="48"/>
        <v>21</v>
      </c>
      <c r="C300" s="4">
        <f t="shared" si="44"/>
        <v>4</v>
      </c>
      <c r="D300" s="4">
        <f t="shared" si="45"/>
        <v>2026</v>
      </c>
      <c r="E300" s="2">
        <v>0</v>
      </c>
      <c r="F300" s="5">
        <f t="shared" si="49"/>
        <v>20453.114515472062</v>
      </c>
      <c r="G300" s="5">
        <f t="shared" si="50"/>
        <v>20453.114515472062</v>
      </c>
      <c r="H300" s="5">
        <f t="shared" si="51"/>
        <v>2.6005895838426776</v>
      </c>
      <c r="I300" s="5">
        <f t="shared" si="52"/>
        <v>20455.715105055904</v>
      </c>
      <c r="J300" s="5">
        <f t="shared" si="53"/>
        <v>20954.48437848578</v>
      </c>
      <c r="K300" s="5">
        <f t="shared" si="46"/>
        <v>46.714478909308006</v>
      </c>
      <c r="L300" s="5">
        <f t="shared" si="54"/>
        <v>20907.769899576473</v>
      </c>
    </row>
    <row r="301" spans="1:12" x14ac:dyDescent="0.25">
      <c r="A301" s="1">
        <f t="shared" si="47"/>
        <v>46134</v>
      </c>
      <c r="B301" s="4">
        <f t="shared" si="48"/>
        <v>22</v>
      </c>
      <c r="C301" s="4">
        <f t="shared" si="44"/>
        <v>4</v>
      </c>
      <c r="D301" s="4">
        <f t="shared" si="45"/>
        <v>2026</v>
      </c>
      <c r="E301" s="2">
        <v>0</v>
      </c>
      <c r="F301" s="5">
        <f t="shared" si="49"/>
        <v>20455.715105055904</v>
      </c>
      <c r="G301" s="5">
        <f t="shared" si="50"/>
        <v>20455.715105055904</v>
      </c>
      <c r="H301" s="5">
        <f t="shared" si="51"/>
        <v>2.6009202457659986</v>
      </c>
      <c r="I301" s="5">
        <f t="shared" si="52"/>
        <v>20458.316025301669</v>
      </c>
      <c r="J301" s="5">
        <f t="shared" si="53"/>
        <v>20907.769899576473</v>
      </c>
      <c r="K301" s="5">
        <f t="shared" si="46"/>
        <v>46.714148247384685</v>
      </c>
      <c r="L301" s="5">
        <f t="shared" si="54"/>
        <v>20861.055751329088</v>
      </c>
    </row>
    <row r="302" spans="1:12" x14ac:dyDescent="0.25">
      <c r="A302" s="1">
        <f t="shared" si="47"/>
        <v>46135</v>
      </c>
      <c r="B302" s="4">
        <f t="shared" si="48"/>
        <v>23</v>
      </c>
      <c r="C302" s="4">
        <f t="shared" si="44"/>
        <v>4</v>
      </c>
      <c r="D302" s="4">
        <f t="shared" si="45"/>
        <v>2026</v>
      </c>
      <c r="E302" s="2">
        <v>0</v>
      </c>
      <c r="F302" s="5">
        <f t="shared" si="49"/>
        <v>20458.316025301669</v>
      </c>
      <c r="G302" s="5">
        <f t="shared" si="50"/>
        <v>20458.316025301669</v>
      </c>
      <c r="H302" s="5">
        <f t="shared" si="51"/>
        <v>2.6012509497325964</v>
      </c>
      <c r="I302" s="5">
        <f t="shared" si="52"/>
        <v>20460.917276251403</v>
      </c>
      <c r="J302" s="5">
        <f t="shared" si="53"/>
        <v>20861.055751329088</v>
      </c>
      <c r="K302" s="5">
        <f t="shared" si="46"/>
        <v>46.713817543418088</v>
      </c>
      <c r="L302" s="5">
        <f t="shared" si="54"/>
        <v>20814.341933785669</v>
      </c>
    </row>
    <row r="303" spans="1:12" x14ac:dyDescent="0.25">
      <c r="A303" s="1">
        <f t="shared" si="47"/>
        <v>46136</v>
      </c>
      <c r="B303" s="4">
        <f t="shared" si="48"/>
        <v>24</v>
      </c>
      <c r="C303" s="4">
        <f t="shared" si="44"/>
        <v>4</v>
      </c>
      <c r="D303" s="4">
        <f t="shared" si="45"/>
        <v>2026</v>
      </c>
      <c r="E303" s="2">
        <v>0</v>
      </c>
      <c r="F303" s="5">
        <f t="shared" si="49"/>
        <v>20460.917276251403</v>
      </c>
      <c r="G303" s="5">
        <f t="shared" si="50"/>
        <v>20460.917276251403</v>
      </c>
      <c r="H303" s="5">
        <f t="shared" si="51"/>
        <v>2.6015816957478166</v>
      </c>
      <c r="I303" s="5">
        <f t="shared" si="52"/>
        <v>20463.518857947151</v>
      </c>
      <c r="J303" s="5">
        <f t="shared" si="53"/>
        <v>20814.341933785669</v>
      </c>
      <c r="K303" s="5">
        <f t="shared" si="46"/>
        <v>46.713486797402865</v>
      </c>
      <c r="L303" s="5">
        <f t="shared" si="54"/>
        <v>20767.628446988267</v>
      </c>
    </row>
    <row r="304" spans="1:12" x14ac:dyDescent="0.25">
      <c r="A304" s="1">
        <f t="shared" si="47"/>
        <v>46137</v>
      </c>
      <c r="B304" s="4">
        <f t="shared" si="48"/>
        <v>25</v>
      </c>
      <c r="C304" s="4">
        <f t="shared" si="44"/>
        <v>4</v>
      </c>
      <c r="D304" s="4">
        <f t="shared" si="45"/>
        <v>2026</v>
      </c>
      <c r="E304" s="2">
        <v>0</v>
      </c>
      <c r="F304" s="5">
        <f t="shared" si="49"/>
        <v>20463.518857947151</v>
      </c>
      <c r="G304" s="5">
        <f t="shared" si="50"/>
        <v>20463.518857947151</v>
      </c>
      <c r="H304" s="5">
        <f t="shared" si="51"/>
        <v>2.6019124838170056</v>
      </c>
      <c r="I304" s="5">
        <f t="shared" si="52"/>
        <v>20466.120770430967</v>
      </c>
      <c r="J304" s="5">
        <f t="shared" si="53"/>
        <v>20767.628446988267</v>
      </c>
      <c r="K304" s="5">
        <f t="shared" si="46"/>
        <v>46.71315600933368</v>
      </c>
      <c r="L304" s="5">
        <f t="shared" si="54"/>
        <v>20720.915290978934</v>
      </c>
    </row>
    <row r="305" spans="1:12" x14ac:dyDescent="0.25">
      <c r="A305" s="1">
        <f t="shared" si="47"/>
        <v>46138</v>
      </c>
      <c r="B305" s="4">
        <f t="shared" si="48"/>
        <v>26</v>
      </c>
      <c r="C305" s="4">
        <f t="shared" si="44"/>
        <v>4</v>
      </c>
      <c r="D305" s="4">
        <f t="shared" si="45"/>
        <v>2026</v>
      </c>
      <c r="E305" s="2">
        <v>0</v>
      </c>
      <c r="F305" s="5">
        <f t="shared" si="49"/>
        <v>20466.120770430967</v>
      </c>
      <c r="G305" s="5">
        <f t="shared" si="50"/>
        <v>20466.120770430967</v>
      </c>
      <c r="H305" s="5">
        <f t="shared" si="51"/>
        <v>2.602243313945511</v>
      </c>
      <c r="I305" s="5">
        <f t="shared" si="52"/>
        <v>20468.723013744911</v>
      </c>
      <c r="J305" s="5">
        <f t="shared" si="53"/>
        <v>20720.915290978934</v>
      </c>
      <c r="K305" s="5">
        <f t="shared" si="46"/>
        <v>46.712825179205169</v>
      </c>
      <c r="L305" s="5">
        <f t="shared" si="54"/>
        <v>20674.202465799728</v>
      </c>
    </row>
    <row r="306" spans="1:12" x14ac:dyDescent="0.25">
      <c r="A306" s="1">
        <f t="shared" si="47"/>
        <v>46139</v>
      </c>
      <c r="B306" s="4">
        <f t="shared" si="48"/>
        <v>27</v>
      </c>
      <c r="C306" s="4">
        <f t="shared" si="44"/>
        <v>4</v>
      </c>
      <c r="D306" s="4">
        <f t="shared" si="45"/>
        <v>2026</v>
      </c>
      <c r="E306" s="2">
        <v>0</v>
      </c>
      <c r="F306" s="5">
        <f t="shared" si="49"/>
        <v>20468.723013744911</v>
      </c>
      <c r="G306" s="5">
        <f t="shared" si="50"/>
        <v>20468.723013744911</v>
      </c>
      <c r="H306" s="5">
        <f t="shared" si="51"/>
        <v>2.6025741861386797</v>
      </c>
      <c r="I306" s="5">
        <f t="shared" si="52"/>
        <v>20471.325587931049</v>
      </c>
      <c r="J306" s="5">
        <f t="shared" si="53"/>
        <v>20674.202465799728</v>
      </c>
      <c r="K306" s="5">
        <f t="shared" si="46"/>
        <v>46.712494307012001</v>
      </c>
      <c r="L306" s="5">
        <f t="shared" si="54"/>
        <v>20627.489971492716</v>
      </c>
    </row>
    <row r="307" spans="1:12" x14ac:dyDescent="0.25">
      <c r="A307" s="1">
        <f t="shared" si="47"/>
        <v>46140</v>
      </c>
      <c r="B307" s="4">
        <f t="shared" si="48"/>
        <v>28</v>
      </c>
      <c r="C307" s="4">
        <f t="shared" si="44"/>
        <v>4</v>
      </c>
      <c r="D307" s="4">
        <f t="shared" si="45"/>
        <v>2026</v>
      </c>
      <c r="E307" s="2">
        <v>0</v>
      </c>
      <c r="F307" s="5">
        <f t="shared" si="49"/>
        <v>20471.325587931049</v>
      </c>
      <c r="G307" s="5">
        <f t="shared" si="50"/>
        <v>20471.325587931049</v>
      </c>
      <c r="H307" s="5">
        <f t="shared" si="51"/>
        <v>2.6029051004018608</v>
      </c>
      <c r="I307" s="5">
        <f t="shared" si="52"/>
        <v>20473.92849303145</v>
      </c>
      <c r="J307" s="5">
        <f t="shared" si="53"/>
        <v>20627.489971492716</v>
      </c>
      <c r="K307" s="5">
        <f t="shared" si="46"/>
        <v>46.71216339274882</v>
      </c>
      <c r="L307" s="5">
        <f t="shared" si="54"/>
        <v>20580.777808099967</v>
      </c>
    </row>
    <row r="308" spans="1:12" x14ac:dyDescent="0.25">
      <c r="A308" s="1">
        <f t="shared" si="47"/>
        <v>46141</v>
      </c>
      <c r="B308" s="4">
        <f t="shared" si="48"/>
        <v>29</v>
      </c>
      <c r="C308" s="4">
        <f t="shared" si="44"/>
        <v>4</v>
      </c>
      <c r="D308" s="4">
        <f t="shared" si="45"/>
        <v>2026</v>
      </c>
      <c r="E308" s="2">
        <v>0</v>
      </c>
      <c r="F308" s="5">
        <f t="shared" si="49"/>
        <v>20473.92849303145</v>
      </c>
      <c r="G308" s="5">
        <f t="shared" si="50"/>
        <v>20473.92849303145</v>
      </c>
      <c r="H308" s="5">
        <f t="shared" si="51"/>
        <v>2.6032360567404034</v>
      </c>
      <c r="I308" s="5">
        <f t="shared" si="52"/>
        <v>20476.53172908819</v>
      </c>
      <c r="J308" s="5">
        <f t="shared" si="53"/>
        <v>20580.777808099967</v>
      </c>
      <c r="K308" s="5">
        <f t="shared" si="46"/>
        <v>46.711832436410276</v>
      </c>
      <c r="L308" s="5">
        <f t="shared" si="54"/>
        <v>20534.065975663558</v>
      </c>
    </row>
    <row r="309" spans="1:12" x14ac:dyDescent="0.25">
      <c r="A309" s="1">
        <f t="shared" si="47"/>
        <v>46142</v>
      </c>
      <c r="B309" s="4">
        <f t="shared" si="48"/>
        <v>30</v>
      </c>
      <c r="C309" s="4">
        <f t="shared" si="44"/>
        <v>4</v>
      </c>
      <c r="D309" s="4">
        <f t="shared" si="45"/>
        <v>2026</v>
      </c>
      <c r="E309" s="2">
        <v>0</v>
      </c>
      <c r="F309" s="5">
        <f t="shared" si="49"/>
        <v>20476.53172908819</v>
      </c>
      <c r="G309" s="5">
        <f t="shared" si="50"/>
        <v>20476.53172908819</v>
      </c>
      <c r="H309" s="5">
        <f t="shared" si="51"/>
        <v>2.6035670551596577</v>
      </c>
      <c r="I309" s="5">
        <f t="shared" si="52"/>
        <v>20479.135296143351</v>
      </c>
      <c r="J309" s="5">
        <f t="shared" si="53"/>
        <v>20534.065975663558</v>
      </c>
      <c r="K309" s="5">
        <f t="shared" si="46"/>
        <v>46.711501437991025</v>
      </c>
      <c r="L309" s="5">
        <f t="shared" si="54"/>
        <v>20487.354474225565</v>
      </c>
    </row>
    <row r="310" spans="1:12" x14ac:dyDescent="0.25">
      <c r="A310" s="1">
        <f t="shared" si="47"/>
        <v>46143</v>
      </c>
      <c r="B310" s="4">
        <f t="shared" si="48"/>
        <v>1</v>
      </c>
      <c r="C310" s="4">
        <f t="shared" si="44"/>
        <v>5</v>
      </c>
      <c r="D310" s="4">
        <f t="shared" si="45"/>
        <v>2026</v>
      </c>
      <c r="E310" s="2">
        <v>1500</v>
      </c>
      <c r="F310" s="5">
        <f t="shared" si="49"/>
        <v>20479.135296143351</v>
      </c>
      <c r="G310" s="5">
        <f t="shared" si="50"/>
        <v>18979.135296143351</v>
      </c>
      <c r="H310" s="5">
        <f t="shared" si="51"/>
        <v>2.4131748504197015</v>
      </c>
      <c r="I310" s="5">
        <f t="shared" si="52"/>
        <v>18981.54847099377</v>
      </c>
      <c r="J310" s="5">
        <f t="shared" si="53"/>
        <v>20487.354474225565</v>
      </c>
      <c r="K310" s="5">
        <f t="shared" si="46"/>
        <v>46.901893642730982</v>
      </c>
      <c r="L310" s="5">
        <f t="shared" si="54"/>
        <v>20440.452580582834</v>
      </c>
    </row>
    <row r="311" spans="1:12" x14ac:dyDescent="0.25">
      <c r="A311" s="1">
        <f t="shared" si="47"/>
        <v>46144</v>
      </c>
      <c r="B311" s="4">
        <f t="shared" si="48"/>
        <v>2</v>
      </c>
      <c r="C311" s="4">
        <f t="shared" si="44"/>
        <v>5</v>
      </c>
      <c r="D311" s="4">
        <f t="shared" si="45"/>
        <v>2026</v>
      </c>
      <c r="E311" s="2">
        <v>0</v>
      </c>
      <c r="F311" s="5">
        <f t="shared" si="49"/>
        <v>18981.54847099377</v>
      </c>
      <c r="G311" s="5">
        <f t="shared" si="50"/>
        <v>18981.54847099377</v>
      </c>
      <c r="H311" s="5">
        <f t="shared" si="51"/>
        <v>2.4134816827789121</v>
      </c>
      <c r="I311" s="5">
        <f t="shared" si="52"/>
        <v>18983.961952676549</v>
      </c>
      <c r="J311" s="5">
        <f t="shared" si="53"/>
        <v>20440.452580582834</v>
      </c>
      <c r="K311" s="5">
        <f t="shared" si="46"/>
        <v>46.901586810371768</v>
      </c>
      <c r="L311" s="5">
        <f t="shared" si="54"/>
        <v>20393.550993772464</v>
      </c>
    </row>
    <row r="312" spans="1:12" x14ac:dyDescent="0.25">
      <c r="A312" s="1">
        <f t="shared" si="47"/>
        <v>46145</v>
      </c>
      <c r="B312" s="4">
        <f t="shared" si="48"/>
        <v>3</v>
      </c>
      <c r="C312" s="4">
        <f t="shared" si="44"/>
        <v>5</v>
      </c>
      <c r="D312" s="4">
        <f t="shared" si="45"/>
        <v>2026</v>
      </c>
      <c r="E312" s="2">
        <v>0</v>
      </c>
      <c r="F312" s="5">
        <f t="shared" si="49"/>
        <v>18983.961952676549</v>
      </c>
      <c r="G312" s="5">
        <f t="shared" si="50"/>
        <v>18983.961952676549</v>
      </c>
      <c r="H312" s="5">
        <f t="shared" si="51"/>
        <v>2.4137885541514983</v>
      </c>
      <c r="I312" s="5">
        <f t="shared" si="52"/>
        <v>18986.375741230702</v>
      </c>
      <c r="J312" s="5">
        <f t="shared" si="53"/>
        <v>20393.550993772464</v>
      </c>
      <c r="K312" s="5">
        <f t="shared" si="46"/>
        <v>46.901279938999181</v>
      </c>
      <c r="L312" s="5">
        <f t="shared" si="54"/>
        <v>20346.649713833463</v>
      </c>
    </row>
    <row r="313" spans="1:12" x14ac:dyDescent="0.25">
      <c r="A313" s="1">
        <f t="shared" si="47"/>
        <v>46146</v>
      </c>
      <c r="B313" s="4">
        <f t="shared" si="48"/>
        <v>4</v>
      </c>
      <c r="C313" s="4">
        <f t="shared" si="44"/>
        <v>5</v>
      </c>
      <c r="D313" s="4">
        <f t="shared" si="45"/>
        <v>2026</v>
      </c>
      <c r="E313" s="2">
        <v>0</v>
      </c>
      <c r="F313" s="5">
        <f t="shared" si="49"/>
        <v>18986.375741230702</v>
      </c>
      <c r="G313" s="5">
        <f t="shared" si="50"/>
        <v>18986.375741230702</v>
      </c>
      <c r="H313" s="5">
        <f t="shared" si="51"/>
        <v>2.4140954645424211</v>
      </c>
      <c r="I313" s="5">
        <f t="shared" si="52"/>
        <v>18988.789836695243</v>
      </c>
      <c r="J313" s="5">
        <f t="shared" si="53"/>
        <v>20346.649713833463</v>
      </c>
      <c r="K313" s="5">
        <f t="shared" si="46"/>
        <v>46.900973028608263</v>
      </c>
      <c r="L313" s="5">
        <f t="shared" si="54"/>
        <v>20299.748740804855</v>
      </c>
    </row>
    <row r="314" spans="1:12" x14ac:dyDescent="0.25">
      <c r="A314" s="1">
        <f t="shared" si="47"/>
        <v>46147</v>
      </c>
      <c r="B314" s="4">
        <f t="shared" si="48"/>
        <v>5</v>
      </c>
      <c r="C314" s="4">
        <f t="shared" si="44"/>
        <v>5</v>
      </c>
      <c r="D314" s="4">
        <f t="shared" si="45"/>
        <v>2026</v>
      </c>
      <c r="E314" s="2">
        <v>0</v>
      </c>
      <c r="F314" s="5">
        <f t="shared" si="49"/>
        <v>18988.789836695243</v>
      </c>
      <c r="G314" s="5">
        <f t="shared" si="50"/>
        <v>18988.789836695243</v>
      </c>
      <c r="H314" s="5">
        <f t="shared" si="51"/>
        <v>2.4144024139566405</v>
      </c>
      <c r="I314" s="5">
        <f t="shared" si="52"/>
        <v>18991.2042391092</v>
      </c>
      <c r="J314" s="5">
        <f t="shared" si="53"/>
        <v>20299.748740804855</v>
      </c>
      <c r="K314" s="5">
        <f t="shared" si="46"/>
        <v>46.900666079194039</v>
      </c>
      <c r="L314" s="5">
        <f t="shared" si="54"/>
        <v>20252.848074725662</v>
      </c>
    </row>
    <row r="315" spans="1:12" x14ac:dyDescent="0.25">
      <c r="A315" s="1">
        <f t="shared" si="47"/>
        <v>46148</v>
      </c>
      <c r="B315" s="4">
        <f t="shared" si="48"/>
        <v>6</v>
      </c>
      <c r="C315" s="4">
        <f t="shared" si="44"/>
        <v>5</v>
      </c>
      <c r="D315" s="4">
        <f t="shared" si="45"/>
        <v>2026</v>
      </c>
      <c r="E315" s="2">
        <v>0</v>
      </c>
      <c r="F315" s="5">
        <f t="shared" si="49"/>
        <v>18991.2042391092</v>
      </c>
      <c r="G315" s="5">
        <f t="shared" si="50"/>
        <v>18991.2042391092</v>
      </c>
      <c r="H315" s="5">
        <f t="shared" si="51"/>
        <v>2.4147094023991191</v>
      </c>
      <c r="I315" s="5">
        <f t="shared" si="52"/>
        <v>18993.618948511597</v>
      </c>
      <c r="J315" s="5">
        <f t="shared" si="53"/>
        <v>20252.848074725662</v>
      </c>
      <c r="K315" s="5">
        <f t="shared" si="46"/>
        <v>46.900359090751564</v>
      </c>
      <c r="L315" s="5">
        <f t="shared" si="54"/>
        <v>20205.947715634909</v>
      </c>
    </row>
    <row r="316" spans="1:12" x14ac:dyDescent="0.25">
      <c r="A316" s="1">
        <f t="shared" si="47"/>
        <v>46149</v>
      </c>
      <c r="B316" s="4">
        <f t="shared" si="48"/>
        <v>7</v>
      </c>
      <c r="C316" s="4">
        <f t="shared" si="44"/>
        <v>5</v>
      </c>
      <c r="D316" s="4">
        <f t="shared" si="45"/>
        <v>2026</v>
      </c>
      <c r="E316" s="2">
        <v>0</v>
      </c>
      <c r="F316" s="5">
        <f t="shared" si="49"/>
        <v>18993.618948511597</v>
      </c>
      <c r="G316" s="5">
        <f t="shared" si="50"/>
        <v>18993.618948511597</v>
      </c>
      <c r="H316" s="5">
        <f t="shared" si="51"/>
        <v>2.4150164298748189</v>
      </c>
      <c r="I316" s="5">
        <f t="shared" si="52"/>
        <v>18996.033964941471</v>
      </c>
      <c r="J316" s="5">
        <f t="shared" si="53"/>
        <v>20205.947715634909</v>
      </c>
      <c r="K316" s="5">
        <f t="shared" si="46"/>
        <v>46.900052063275865</v>
      </c>
      <c r="L316" s="5">
        <f t="shared" si="54"/>
        <v>20159.047663571633</v>
      </c>
    </row>
    <row r="317" spans="1:12" x14ac:dyDescent="0.25">
      <c r="A317" s="1">
        <f t="shared" si="47"/>
        <v>46150</v>
      </c>
      <c r="B317" s="4">
        <f t="shared" si="48"/>
        <v>8</v>
      </c>
      <c r="C317" s="4">
        <f t="shared" si="44"/>
        <v>5</v>
      </c>
      <c r="D317" s="4">
        <f t="shared" si="45"/>
        <v>2026</v>
      </c>
      <c r="E317" s="2">
        <v>0</v>
      </c>
      <c r="F317" s="5">
        <f t="shared" si="49"/>
        <v>18996.033964941471</v>
      </c>
      <c r="G317" s="5">
        <f t="shared" si="50"/>
        <v>18996.033964941471</v>
      </c>
      <c r="H317" s="5">
        <f t="shared" si="51"/>
        <v>2.4153234963887029</v>
      </c>
      <c r="I317" s="5">
        <f t="shared" si="52"/>
        <v>18998.44928843786</v>
      </c>
      <c r="J317" s="5">
        <f t="shared" si="53"/>
        <v>20159.047663571633</v>
      </c>
      <c r="K317" s="5">
        <f t="shared" si="46"/>
        <v>46.899744996761981</v>
      </c>
      <c r="L317" s="5">
        <f t="shared" si="54"/>
        <v>20112.147918574872</v>
      </c>
    </row>
    <row r="318" spans="1:12" x14ac:dyDescent="0.25">
      <c r="A318" s="1">
        <f t="shared" si="47"/>
        <v>46151</v>
      </c>
      <c r="B318" s="4">
        <f t="shared" si="48"/>
        <v>9</v>
      </c>
      <c r="C318" s="4">
        <f t="shared" si="44"/>
        <v>5</v>
      </c>
      <c r="D318" s="4">
        <f t="shared" si="45"/>
        <v>2026</v>
      </c>
      <c r="E318" s="2">
        <v>0</v>
      </c>
      <c r="F318" s="5">
        <f t="shared" si="49"/>
        <v>18998.44928843786</v>
      </c>
      <c r="G318" s="5">
        <f t="shared" si="50"/>
        <v>18998.44928843786</v>
      </c>
      <c r="H318" s="5">
        <f t="shared" si="51"/>
        <v>2.4156306019457352</v>
      </c>
      <c r="I318" s="5">
        <f t="shared" si="52"/>
        <v>19000.864919039806</v>
      </c>
      <c r="J318" s="5">
        <f t="shared" si="53"/>
        <v>20112.147918574872</v>
      </c>
      <c r="K318" s="5">
        <f t="shared" si="46"/>
        <v>46.899437891204947</v>
      </c>
      <c r="L318" s="5">
        <f t="shared" si="54"/>
        <v>20065.248480683666</v>
      </c>
    </row>
    <row r="319" spans="1:12" x14ac:dyDescent="0.25">
      <c r="A319" s="1">
        <f t="shared" si="47"/>
        <v>46152</v>
      </c>
      <c r="B319" s="4">
        <f t="shared" si="48"/>
        <v>10</v>
      </c>
      <c r="C319" s="4">
        <f t="shared" si="44"/>
        <v>5</v>
      </c>
      <c r="D319" s="4">
        <f t="shared" si="45"/>
        <v>2026</v>
      </c>
      <c r="E319" s="2">
        <v>0</v>
      </c>
      <c r="F319" s="5">
        <f t="shared" si="49"/>
        <v>19000.864919039806</v>
      </c>
      <c r="G319" s="5">
        <f t="shared" si="50"/>
        <v>19000.864919039806</v>
      </c>
      <c r="H319" s="5">
        <f t="shared" si="51"/>
        <v>2.4159377465508798</v>
      </c>
      <c r="I319" s="5">
        <f t="shared" si="52"/>
        <v>19003.280856786358</v>
      </c>
      <c r="J319" s="5">
        <f t="shared" si="53"/>
        <v>20065.248480683666</v>
      </c>
      <c r="K319" s="5">
        <f t="shared" si="46"/>
        <v>46.899130746599802</v>
      </c>
      <c r="L319" s="5">
        <f t="shared" si="54"/>
        <v>20018.349349937067</v>
      </c>
    </row>
    <row r="320" spans="1:12" x14ac:dyDescent="0.25">
      <c r="A320" s="1">
        <f t="shared" si="47"/>
        <v>46153</v>
      </c>
      <c r="B320" s="4">
        <f t="shared" si="48"/>
        <v>11</v>
      </c>
      <c r="C320" s="4">
        <f t="shared" si="44"/>
        <v>5</v>
      </c>
      <c r="D320" s="4">
        <f t="shared" si="45"/>
        <v>2026</v>
      </c>
      <c r="E320" s="2">
        <v>0</v>
      </c>
      <c r="F320" s="5">
        <f t="shared" si="49"/>
        <v>19003.280856786358</v>
      </c>
      <c r="G320" s="5">
        <f t="shared" si="50"/>
        <v>19003.280856786358</v>
      </c>
      <c r="H320" s="5">
        <f t="shared" si="51"/>
        <v>2.4162449302091016</v>
      </c>
      <c r="I320" s="5">
        <f t="shared" si="52"/>
        <v>19005.697101716567</v>
      </c>
      <c r="J320" s="5">
        <f t="shared" si="53"/>
        <v>20018.349349937067</v>
      </c>
      <c r="K320" s="5">
        <f t="shared" si="46"/>
        <v>46.89882356294158</v>
      </c>
      <c r="L320" s="5">
        <f t="shared" si="54"/>
        <v>19971.450526374127</v>
      </c>
    </row>
    <row r="321" spans="1:12" x14ac:dyDescent="0.25">
      <c r="A321" s="1">
        <f t="shared" si="47"/>
        <v>46154</v>
      </c>
      <c r="B321" s="4">
        <f t="shared" si="48"/>
        <v>12</v>
      </c>
      <c r="C321" s="4">
        <f t="shared" si="44"/>
        <v>5</v>
      </c>
      <c r="D321" s="4">
        <f t="shared" si="45"/>
        <v>2026</v>
      </c>
      <c r="E321" s="2">
        <v>0</v>
      </c>
      <c r="F321" s="5">
        <f t="shared" si="49"/>
        <v>19005.697101716567</v>
      </c>
      <c r="G321" s="5">
        <f t="shared" si="50"/>
        <v>19005.697101716567</v>
      </c>
      <c r="H321" s="5">
        <f t="shared" si="51"/>
        <v>2.4165521529253664</v>
      </c>
      <c r="I321" s="5">
        <f t="shared" si="52"/>
        <v>19008.113653869492</v>
      </c>
      <c r="J321" s="5">
        <f t="shared" si="53"/>
        <v>19971.450526374127</v>
      </c>
      <c r="K321" s="5">
        <f t="shared" si="46"/>
        <v>46.898516340225314</v>
      </c>
      <c r="L321" s="5">
        <f t="shared" si="54"/>
        <v>19924.552010033902</v>
      </c>
    </row>
    <row r="322" spans="1:12" x14ac:dyDescent="0.25">
      <c r="A322" s="1">
        <f t="shared" si="47"/>
        <v>46155</v>
      </c>
      <c r="B322" s="4">
        <f t="shared" si="48"/>
        <v>13</v>
      </c>
      <c r="C322" s="4">
        <f t="shared" si="44"/>
        <v>5</v>
      </c>
      <c r="D322" s="4">
        <f t="shared" si="45"/>
        <v>2026</v>
      </c>
      <c r="E322" s="2">
        <v>0</v>
      </c>
      <c r="F322" s="5">
        <f t="shared" si="49"/>
        <v>19008.113653869492</v>
      </c>
      <c r="G322" s="5">
        <f t="shared" si="50"/>
        <v>19008.113653869492</v>
      </c>
      <c r="H322" s="5">
        <f t="shared" si="51"/>
        <v>2.4168594147046401</v>
      </c>
      <c r="I322" s="5">
        <f t="shared" si="52"/>
        <v>19010.530513284197</v>
      </c>
      <c r="J322" s="5">
        <f t="shared" si="53"/>
        <v>19924.552010033902</v>
      </c>
      <c r="K322" s="5">
        <f t="shared" si="46"/>
        <v>46.898209078446044</v>
      </c>
      <c r="L322" s="5">
        <f t="shared" si="54"/>
        <v>19877.653800955457</v>
      </c>
    </row>
    <row r="323" spans="1:12" x14ac:dyDescent="0.25">
      <c r="A323" s="1">
        <f t="shared" si="47"/>
        <v>46156</v>
      </c>
      <c r="B323" s="4">
        <f t="shared" si="48"/>
        <v>14</v>
      </c>
      <c r="C323" s="4">
        <f t="shared" si="44"/>
        <v>5</v>
      </c>
      <c r="D323" s="4">
        <f t="shared" si="45"/>
        <v>2026</v>
      </c>
      <c r="E323" s="2">
        <v>0</v>
      </c>
      <c r="F323" s="5">
        <f t="shared" si="49"/>
        <v>19010.530513284197</v>
      </c>
      <c r="G323" s="5">
        <f t="shared" si="50"/>
        <v>19010.530513284197</v>
      </c>
      <c r="H323" s="5">
        <f t="shared" si="51"/>
        <v>2.4171667155518892</v>
      </c>
      <c r="I323" s="5">
        <f t="shared" si="52"/>
        <v>19012.94767999975</v>
      </c>
      <c r="J323" s="5">
        <f t="shared" si="53"/>
        <v>19877.653800955457</v>
      </c>
      <c r="K323" s="5">
        <f t="shared" si="46"/>
        <v>46.897901777598797</v>
      </c>
      <c r="L323" s="5">
        <f t="shared" si="54"/>
        <v>19830.755899177857</v>
      </c>
    </row>
    <row r="324" spans="1:12" x14ac:dyDescent="0.25">
      <c r="A324" s="1">
        <f t="shared" si="47"/>
        <v>46157</v>
      </c>
      <c r="B324" s="4">
        <f t="shared" si="48"/>
        <v>15</v>
      </c>
      <c r="C324" s="4">
        <f t="shared" si="44"/>
        <v>5</v>
      </c>
      <c r="D324" s="4">
        <f t="shared" si="45"/>
        <v>2026</v>
      </c>
      <c r="E324" s="2">
        <v>0</v>
      </c>
      <c r="F324" s="5">
        <f t="shared" si="49"/>
        <v>19012.94767999975</v>
      </c>
      <c r="G324" s="5">
        <f t="shared" si="50"/>
        <v>19012.94767999975</v>
      </c>
      <c r="H324" s="5">
        <f t="shared" si="51"/>
        <v>2.4174740554720819</v>
      </c>
      <c r="I324" s="5">
        <f t="shared" si="52"/>
        <v>19015.365154055224</v>
      </c>
      <c r="J324" s="5">
        <f t="shared" si="53"/>
        <v>19830.755899177857</v>
      </c>
      <c r="K324" s="5">
        <f t="shared" si="46"/>
        <v>46.897594437678599</v>
      </c>
      <c r="L324" s="5">
        <f t="shared" si="54"/>
        <v>19783.858304740177</v>
      </c>
    </row>
    <row r="325" spans="1:12" x14ac:dyDescent="0.25">
      <c r="A325" s="1">
        <f t="shared" si="47"/>
        <v>46158</v>
      </c>
      <c r="B325" s="4">
        <f t="shared" si="48"/>
        <v>16</v>
      </c>
      <c r="C325" s="4">
        <f t="shared" si="44"/>
        <v>5</v>
      </c>
      <c r="D325" s="4">
        <f t="shared" si="45"/>
        <v>2026</v>
      </c>
      <c r="E325" s="2">
        <v>0</v>
      </c>
      <c r="F325" s="5">
        <f t="shared" si="49"/>
        <v>19015.365154055224</v>
      </c>
      <c r="G325" s="5">
        <f t="shared" si="50"/>
        <v>19015.365154055224</v>
      </c>
      <c r="H325" s="5">
        <f t="shared" si="51"/>
        <v>2.4177814344701862</v>
      </c>
      <c r="I325" s="5">
        <f t="shared" si="52"/>
        <v>19017.782935489693</v>
      </c>
      <c r="J325" s="5">
        <f t="shared" si="53"/>
        <v>19783.858304740177</v>
      </c>
      <c r="K325" s="5">
        <f t="shared" si="46"/>
        <v>46.897287058680497</v>
      </c>
      <c r="L325" s="5">
        <f t="shared" si="54"/>
        <v>19736.961017681497</v>
      </c>
    </row>
    <row r="326" spans="1:12" x14ac:dyDescent="0.25">
      <c r="A326" s="1">
        <f t="shared" si="47"/>
        <v>46159</v>
      </c>
      <c r="B326" s="4">
        <f t="shared" si="48"/>
        <v>17</v>
      </c>
      <c r="C326" s="4">
        <f t="shared" si="44"/>
        <v>5</v>
      </c>
      <c r="D326" s="4">
        <f t="shared" si="45"/>
        <v>2026</v>
      </c>
      <c r="E326" s="2">
        <v>0</v>
      </c>
      <c r="F326" s="5">
        <f t="shared" si="49"/>
        <v>19017.782935489693</v>
      </c>
      <c r="G326" s="5">
        <f t="shared" si="50"/>
        <v>19017.782935489693</v>
      </c>
      <c r="H326" s="5">
        <f t="shared" si="51"/>
        <v>2.4180888525511701</v>
      </c>
      <c r="I326" s="5">
        <f t="shared" si="52"/>
        <v>19020.201024342245</v>
      </c>
      <c r="J326" s="5">
        <f t="shared" si="53"/>
        <v>19736.961017681497</v>
      </c>
      <c r="K326" s="5">
        <f t="shared" si="46"/>
        <v>46.896979640599511</v>
      </c>
      <c r="L326" s="5">
        <f t="shared" si="54"/>
        <v>19690.064038040899</v>
      </c>
    </row>
    <row r="327" spans="1:12" x14ac:dyDescent="0.25">
      <c r="A327" s="1">
        <f t="shared" si="47"/>
        <v>46160</v>
      </c>
      <c r="B327" s="4">
        <f t="shared" si="48"/>
        <v>18</v>
      </c>
      <c r="C327" s="4">
        <f t="shared" ref="C327:C390" si="55">MONTH(A327)</f>
        <v>5</v>
      </c>
      <c r="D327" s="4">
        <f t="shared" ref="D327:D390" si="56">YEAR(A327)</f>
        <v>2026</v>
      </c>
      <c r="E327" s="2">
        <v>0</v>
      </c>
      <c r="F327" s="5">
        <f t="shared" si="49"/>
        <v>19020.201024342245</v>
      </c>
      <c r="G327" s="5">
        <f t="shared" si="50"/>
        <v>19020.201024342245</v>
      </c>
      <c r="H327" s="5">
        <f t="shared" si="51"/>
        <v>2.4183963097200034</v>
      </c>
      <c r="I327" s="5">
        <f t="shared" si="52"/>
        <v>19022.619420651965</v>
      </c>
      <c r="J327" s="5">
        <f t="shared" si="53"/>
        <v>19690.064038040899</v>
      </c>
      <c r="K327" s="5">
        <f t="shared" ref="K327:K390" si="57">$K$2-H327</f>
        <v>46.896672183430681</v>
      </c>
      <c r="L327" s="5">
        <f t="shared" si="54"/>
        <v>19643.167365857469</v>
      </c>
    </row>
    <row r="328" spans="1:12" x14ac:dyDescent="0.25">
      <c r="A328" s="1">
        <f t="shared" ref="A328:A391" si="58">A327+1</f>
        <v>46161</v>
      </c>
      <c r="B328" s="4">
        <f t="shared" ref="B328:B391" si="59">DAY(A328)</f>
        <v>19</v>
      </c>
      <c r="C328" s="4">
        <f t="shared" si="55"/>
        <v>5</v>
      </c>
      <c r="D328" s="4">
        <f t="shared" si="56"/>
        <v>2026</v>
      </c>
      <c r="E328" s="2">
        <v>0</v>
      </c>
      <c r="F328" s="5">
        <f t="shared" ref="F328:F391" si="60">I327</f>
        <v>19022.619420651965</v>
      </c>
      <c r="G328" s="5">
        <f t="shared" ref="G328:G391" si="61">F328-E328</f>
        <v>19022.619420651965</v>
      </c>
      <c r="H328" s="5">
        <f t="shared" ref="H328:H391" si="62">G328*$B$2</f>
        <v>2.4187038059816559</v>
      </c>
      <c r="I328" s="5">
        <f t="shared" ref="I328:I391" si="63">G328+H328</f>
        <v>19025.038124457948</v>
      </c>
      <c r="J328" s="5">
        <f t="shared" ref="J328:J391" si="64">L327</f>
        <v>19643.167365857469</v>
      </c>
      <c r="K328" s="5">
        <f t="shared" si="57"/>
        <v>46.896364687169026</v>
      </c>
      <c r="L328" s="5">
        <f t="shared" ref="L328:L391" si="65">J328-K328</f>
        <v>19596.271001170298</v>
      </c>
    </row>
    <row r="329" spans="1:12" x14ac:dyDescent="0.25">
      <c r="A329" s="1">
        <f t="shared" si="58"/>
        <v>46162</v>
      </c>
      <c r="B329" s="4">
        <f t="shared" si="59"/>
        <v>20</v>
      </c>
      <c r="C329" s="4">
        <f t="shared" si="55"/>
        <v>5</v>
      </c>
      <c r="D329" s="4">
        <f t="shared" si="56"/>
        <v>2026</v>
      </c>
      <c r="E329" s="2">
        <v>0</v>
      </c>
      <c r="F329" s="5">
        <f t="shared" si="60"/>
        <v>19025.038124457948</v>
      </c>
      <c r="G329" s="5">
        <f t="shared" si="61"/>
        <v>19025.038124457948</v>
      </c>
      <c r="H329" s="5">
        <f t="shared" si="62"/>
        <v>2.4190113413410987</v>
      </c>
      <c r="I329" s="5">
        <f t="shared" si="63"/>
        <v>19027.45713579929</v>
      </c>
      <c r="J329" s="5">
        <f t="shared" si="64"/>
        <v>19596.271001170298</v>
      </c>
      <c r="K329" s="5">
        <f t="shared" si="57"/>
        <v>46.896057151809586</v>
      </c>
      <c r="L329" s="5">
        <f t="shared" si="65"/>
        <v>19549.374944018487</v>
      </c>
    </row>
    <row r="330" spans="1:12" x14ac:dyDescent="0.25">
      <c r="A330" s="1">
        <f t="shared" si="58"/>
        <v>46163</v>
      </c>
      <c r="B330" s="4">
        <f t="shared" si="59"/>
        <v>21</v>
      </c>
      <c r="C330" s="4">
        <f t="shared" si="55"/>
        <v>5</v>
      </c>
      <c r="D330" s="4">
        <f t="shared" si="56"/>
        <v>2026</v>
      </c>
      <c r="E330" s="2">
        <v>0</v>
      </c>
      <c r="F330" s="5">
        <f t="shared" si="60"/>
        <v>19027.45713579929</v>
      </c>
      <c r="G330" s="5">
        <f t="shared" si="61"/>
        <v>19027.45713579929</v>
      </c>
      <c r="H330" s="5">
        <f t="shared" si="62"/>
        <v>2.4193189158033026</v>
      </c>
      <c r="I330" s="5">
        <f t="shared" si="63"/>
        <v>19029.876454715093</v>
      </c>
      <c r="J330" s="5">
        <f t="shared" si="64"/>
        <v>19549.374944018487</v>
      </c>
      <c r="K330" s="5">
        <f t="shared" si="57"/>
        <v>46.895749577347381</v>
      </c>
      <c r="L330" s="5">
        <f t="shared" si="65"/>
        <v>19502.479194441141</v>
      </c>
    </row>
    <row r="331" spans="1:12" x14ac:dyDescent="0.25">
      <c r="A331" s="1">
        <f t="shared" si="58"/>
        <v>46164</v>
      </c>
      <c r="B331" s="4">
        <f t="shared" si="59"/>
        <v>22</v>
      </c>
      <c r="C331" s="4">
        <f t="shared" si="55"/>
        <v>5</v>
      </c>
      <c r="D331" s="4">
        <f t="shared" si="56"/>
        <v>2026</v>
      </c>
      <c r="E331" s="2">
        <v>0</v>
      </c>
      <c r="F331" s="5">
        <f t="shared" si="60"/>
        <v>19029.876454715093</v>
      </c>
      <c r="G331" s="5">
        <f t="shared" si="61"/>
        <v>19029.876454715093</v>
      </c>
      <c r="H331" s="5">
        <f t="shared" si="62"/>
        <v>2.4196265293732395</v>
      </c>
      <c r="I331" s="5">
        <f t="shared" si="63"/>
        <v>19032.296081244465</v>
      </c>
      <c r="J331" s="5">
        <f t="shared" si="64"/>
        <v>19502.479194441141</v>
      </c>
      <c r="K331" s="5">
        <f t="shared" si="57"/>
        <v>46.895441963777444</v>
      </c>
      <c r="L331" s="5">
        <f t="shared" si="65"/>
        <v>19455.583752477363</v>
      </c>
    </row>
    <row r="332" spans="1:12" x14ac:dyDescent="0.25">
      <c r="A332" s="1">
        <f t="shared" si="58"/>
        <v>46165</v>
      </c>
      <c r="B332" s="4">
        <f t="shared" si="59"/>
        <v>23</v>
      </c>
      <c r="C332" s="4">
        <f t="shared" si="55"/>
        <v>5</v>
      </c>
      <c r="D332" s="4">
        <f t="shared" si="56"/>
        <v>2026</v>
      </c>
      <c r="E332" s="2">
        <v>0</v>
      </c>
      <c r="F332" s="5">
        <f t="shared" si="60"/>
        <v>19032.296081244465</v>
      </c>
      <c r="G332" s="5">
        <f t="shared" si="61"/>
        <v>19032.296081244465</v>
      </c>
      <c r="H332" s="5">
        <f t="shared" si="62"/>
        <v>2.419934182055882</v>
      </c>
      <c r="I332" s="5">
        <f t="shared" si="63"/>
        <v>19034.716015426522</v>
      </c>
      <c r="J332" s="5">
        <f t="shared" si="64"/>
        <v>19455.583752477363</v>
      </c>
      <c r="K332" s="5">
        <f t="shared" si="57"/>
        <v>46.8951343110948</v>
      </c>
      <c r="L332" s="5">
        <f t="shared" si="65"/>
        <v>19408.68861816627</v>
      </c>
    </row>
    <row r="333" spans="1:12" x14ac:dyDescent="0.25">
      <c r="A333" s="1">
        <f t="shared" si="58"/>
        <v>46166</v>
      </c>
      <c r="B333" s="4">
        <f t="shared" si="59"/>
        <v>24</v>
      </c>
      <c r="C333" s="4">
        <f t="shared" si="55"/>
        <v>5</v>
      </c>
      <c r="D333" s="4">
        <f t="shared" si="56"/>
        <v>2026</v>
      </c>
      <c r="E333" s="2">
        <v>0</v>
      </c>
      <c r="F333" s="5">
        <f t="shared" si="60"/>
        <v>19034.716015426522</v>
      </c>
      <c r="G333" s="5">
        <f t="shared" si="61"/>
        <v>19034.716015426522</v>
      </c>
      <c r="H333" s="5">
        <f t="shared" si="62"/>
        <v>2.4202418738562033</v>
      </c>
      <c r="I333" s="5">
        <f t="shared" si="63"/>
        <v>19037.136257300379</v>
      </c>
      <c r="J333" s="5">
        <f t="shared" si="64"/>
        <v>19408.68861816627</v>
      </c>
      <c r="K333" s="5">
        <f t="shared" si="57"/>
        <v>46.894826619294477</v>
      </c>
      <c r="L333" s="5">
        <f t="shared" si="65"/>
        <v>19361.793791546977</v>
      </c>
    </row>
    <row r="334" spans="1:12" x14ac:dyDescent="0.25">
      <c r="A334" s="1">
        <f t="shared" si="58"/>
        <v>46167</v>
      </c>
      <c r="B334" s="4">
        <f t="shared" si="59"/>
        <v>25</v>
      </c>
      <c r="C334" s="4">
        <f t="shared" si="55"/>
        <v>5</v>
      </c>
      <c r="D334" s="4">
        <f t="shared" si="56"/>
        <v>2026</v>
      </c>
      <c r="E334" s="2">
        <v>0</v>
      </c>
      <c r="F334" s="5">
        <f t="shared" si="60"/>
        <v>19037.136257300379</v>
      </c>
      <c r="G334" s="5">
        <f t="shared" si="61"/>
        <v>19037.136257300379</v>
      </c>
      <c r="H334" s="5">
        <f t="shared" si="62"/>
        <v>2.4205496047791768</v>
      </c>
      <c r="I334" s="5">
        <f t="shared" si="63"/>
        <v>19039.556806905159</v>
      </c>
      <c r="J334" s="5">
        <f t="shared" si="64"/>
        <v>19361.793791546977</v>
      </c>
      <c r="K334" s="5">
        <f t="shared" si="57"/>
        <v>46.894518888371508</v>
      </c>
      <c r="L334" s="5">
        <f t="shared" si="65"/>
        <v>19314.899272658608</v>
      </c>
    </row>
    <row r="335" spans="1:12" x14ac:dyDescent="0.25">
      <c r="A335" s="1">
        <f t="shared" si="58"/>
        <v>46168</v>
      </c>
      <c r="B335" s="4">
        <f t="shared" si="59"/>
        <v>26</v>
      </c>
      <c r="C335" s="4">
        <f t="shared" si="55"/>
        <v>5</v>
      </c>
      <c r="D335" s="4">
        <f t="shared" si="56"/>
        <v>2026</v>
      </c>
      <c r="E335" s="2">
        <v>0</v>
      </c>
      <c r="F335" s="5">
        <f t="shared" si="60"/>
        <v>19039.556806905159</v>
      </c>
      <c r="G335" s="5">
        <f t="shared" si="61"/>
        <v>19039.556806905159</v>
      </c>
      <c r="H335" s="5">
        <f t="shared" si="62"/>
        <v>2.4208573748297773</v>
      </c>
      <c r="I335" s="5">
        <f t="shared" si="63"/>
        <v>19041.977664279988</v>
      </c>
      <c r="J335" s="5">
        <f t="shared" si="64"/>
        <v>19314.899272658608</v>
      </c>
      <c r="K335" s="5">
        <f t="shared" si="57"/>
        <v>46.894211118320904</v>
      </c>
      <c r="L335" s="5">
        <f t="shared" si="65"/>
        <v>19268.005061540287</v>
      </c>
    </row>
    <row r="336" spans="1:12" x14ac:dyDescent="0.25">
      <c r="A336" s="1">
        <f t="shared" si="58"/>
        <v>46169</v>
      </c>
      <c r="B336" s="4">
        <f t="shared" si="59"/>
        <v>27</v>
      </c>
      <c r="C336" s="4">
        <f t="shared" si="55"/>
        <v>5</v>
      </c>
      <c r="D336" s="4">
        <f t="shared" si="56"/>
        <v>2026</v>
      </c>
      <c r="E336" s="2">
        <v>0</v>
      </c>
      <c r="F336" s="5">
        <f t="shared" si="60"/>
        <v>19041.977664279988</v>
      </c>
      <c r="G336" s="5">
        <f t="shared" si="61"/>
        <v>19041.977664279988</v>
      </c>
      <c r="H336" s="5">
        <f t="shared" si="62"/>
        <v>2.4211651840129798</v>
      </c>
      <c r="I336" s="5">
        <f t="shared" si="63"/>
        <v>19044.398829464</v>
      </c>
      <c r="J336" s="5">
        <f t="shared" si="64"/>
        <v>19268.005061540287</v>
      </c>
      <c r="K336" s="5">
        <f t="shared" si="57"/>
        <v>46.893903309137706</v>
      </c>
      <c r="L336" s="5">
        <f t="shared" si="65"/>
        <v>19221.11115823115</v>
      </c>
    </row>
    <row r="337" spans="1:12" x14ac:dyDescent="0.25">
      <c r="A337" s="1">
        <f t="shared" si="58"/>
        <v>46170</v>
      </c>
      <c r="B337" s="4">
        <f t="shared" si="59"/>
        <v>28</v>
      </c>
      <c r="C337" s="4">
        <f t="shared" si="55"/>
        <v>5</v>
      </c>
      <c r="D337" s="4">
        <f t="shared" si="56"/>
        <v>2026</v>
      </c>
      <c r="E337" s="2">
        <v>0</v>
      </c>
      <c r="F337" s="5">
        <f t="shared" si="60"/>
        <v>19044.398829464</v>
      </c>
      <c r="G337" s="5">
        <f t="shared" si="61"/>
        <v>19044.398829464</v>
      </c>
      <c r="H337" s="5">
        <f t="shared" si="62"/>
        <v>2.4214730323337594</v>
      </c>
      <c r="I337" s="5">
        <f t="shared" si="63"/>
        <v>19046.820302496333</v>
      </c>
      <c r="J337" s="5">
        <f t="shared" si="64"/>
        <v>19221.11115823115</v>
      </c>
      <c r="K337" s="5">
        <f t="shared" si="57"/>
        <v>46.893595460816925</v>
      </c>
      <c r="L337" s="5">
        <f t="shared" si="65"/>
        <v>19174.217562770333</v>
      </c>
    </row>
    <row r="338" spans="1:12" x14ac:dyDescent="0.25">
      <c r="A338" s="1">
        <f t="shared" si="58"/>
        <v>46171</v>
      </c>
      <c r="B338" s="4">
        <f t="shared" si="59"/>
        <v>29</v>
      </c>
      <c r="C338" s="4">
        <f t="shared" si="55"/>
        <v>5</v>
      </c>
      <c r="D338" s="4">
        <f t="shared" si="56"/>
        <v>2026</v>
      </c>
      <c r="E338" s="2">
        <v>0</v>
      </c>
      <c r="F338" s="5">
        <f t="shared" si="60"/>
        <v>19046.820302496333</v>
      </c>
      <c r="G338" s="5">
        <f t="shared" si="61"/>
        <v>19046.820302496333</v>
      </c>
      <c r="H338" s="5">
        <f t="shared" si="62"/>
        <v>2.4217809197970928</v>
      </c>
      <c r="I338" s="5">
        <f t="shared" si="63"/>
        <v>19049.242083416131</v>
      </c>
      <c r="J338" s="5">
        <f t="shared" si="64"/>
        <v>19174.217562770333</v>
      </c>
      <c r="K338" s="5">
        <f t="shared" si="57"/>
        <v>46.893287573353589</v>
      </c>
      <c r="L338" s="5">
        <f t="shared" si="65"/>
        <v>19127.324275196977</v>
      </c>
    </row>
    <row r="339" spans="1:12" x14ac:dyDescent="0.25">
      <c r="A339" s="1">
        <f t="shared" si="58"/>
        <v>46172</v>
      </c>
      <c r="B339" s="4">
        <f t="shared" si="59"/>
        <v>30</v>
      </c>
      <c r="C339" s="4">
        <f t="shared" si="55"/>
        <v>5</v>
      </c>
      <c r="D339" s="4">
        <f t="shared" si="56"/>
        <v>2026</v>
      </c>
      <c r="E339" s="2">
        <v>0</v>
      </c>
      <c r="F339" s="5">
        <f t="shared" si="60"/>
        <v>19049.242083416131</v>
      </c>
      <c r="G339" s="5">
        <f t="shared" si="61"/>
        <v>19049.242083416131</v>
      </c>
      <c r="H339" s="5">
        <f t="shared" si="62"/>
        <v>2.4220888464079575</v>
      </c>
      <c r="I339" s="5">
        <f t="shared" si="63"/>
        <v>19051.664172262539</v>
      </c>
      <c r="J339" s="5">
        <f t="shared" si="64"/>
        <v>19127.324275196977</v>
      </c>
      <c r="K339" s="5">
        <f t="shared" si="57"/>
        <v>46.892979646742724</v>
      </c>
      <c r="L339" s="5">
        <f t="shared" si="65"/>
        <v>19080.431295550236</v>
      </c>
    </row>
    <row r="340" spans="1:12" x14ac:dyDescent="0.25">
      <c r="A340" s="1">
        <f t="shared" si="58"/>
        <v>46173</v>
      </c>
      <c r="B340" s="4">
        <f t="shared" si="59"/>
        <v>31</v>
      </c>
      <c r="C340" s="4">
        <f t="shared" si="55"/>
        <v>5</v>
      </c>
      <c r="D340" s="4">
        <f t="shared" si="56"/>
        <v>2026</v>
      </c>
      <c r="E340" s="2">
        <v>0</v>
      </c>
      <c r="F340" s="5">
        <f t="shared" si="60"/>
        <v>19051.664172262539</v>
      </c>
      <c r="G340" s="5">
        <f t="shared" si="61"/>
        <v>19051.664172262539</v>
      </c>
      <c r="H340" s="5">
        <f t="shared" si="62"/>
        <v>2.4223968121713306</v>
      </c>
      <c r="I340" s="5">
        <f t="shared" si="63"/>
        <v>19054.086569074709</v>
      </c>
      <c r="J340" s="5">
        <f t="shared" si="64"/>
        <v>19080.431295550236</v>
      </c>
      <c r="K340" s="5">
        <f t="shared" si="57"/>
        <v>46.892671680979355</v>
      </c>
      <c r="L340" s="5">
        <f t="shared" si="65"/>
        <v>19033.538623869255</v>
      </c>
    </row>
    <row r="341" spans="1:12" x14ac:dyDescent="0.25">
      <c r="A341" s="1">
        <f t="shared" si="58"/>
        <v>46174</v>
      </c>
      <c r="B341" s="4">
        <f t="shared" si="59"/>
        <v>1</v>
      </c>
      <c r="C341" s="4">
        <f t="shared" si="55"/>
        <v>6</v>
      </c>
      <c r="D341" s="4">
        <f t="shared" si="56"/>
        <v>2026</v>
      </c>
      <c r="E341" s="2">
        <v>1500</v>
      </c>
      <c r="F341" s="5">
        <f t="shared" si="60"/>
        <v>19054.086569074709</v>
      </c>
      <c r="G341" s="5">
        <f t="shared" si="61"/>
        <v>17554.086569074709</v>
      </c>
      <c r="H341" s="5">
        <f t="shared" si="62"/>
        <v>2.2319815718469176</v>
      </c>
      <c r="I341" s="5">
        <f t="shared" si="63"/>
        <v>17556.318550646556</v>
      </c>
      <c r="J341" s="5">
        <f t="shared" si="64"/>
        <v>19033.538623869255</v>
      </c>
      <c r="K341" s="5">
        <f t="shared" si="57"/>
        <v>47.083086921303767</v>
      </c>
      <c r="L341" s="5">
        <f t="shared" si="65"/>
        <v>18986.455536947953</v>
      </c>
    </row>
    <row r="342" spans="1:12" x14ac:dyDescent="0.25">
      <c r="A342" s="1">
        <f t="shared" si="58"/>
        <v>46175</v>
      </c>
      <c r="B342" s="4">
        <f t="shared" si="59"/>
        <v>2</v>
      </c>
      <c r="C342" s="4">
        <f t="shared" si="55"/>
        <v>6</v>
      </c>
      <c r="D342" s="4">
        <f t="shared" si="56"/>
        <v>2026</v>
      </c>
      <c r="E342" s="2">
        <v>0</v>
      </c>
      <c r="F342" s="5">
        <f t="shared" si="60"/>
        <v>17556.318550646556</v>
      </c>
      <c r="G342" s="5">
        <f t="shared" si="61"/>
        <v>17556.318550646556</v>
      </c>
      <c r="H342" s="5">
        <f t="shared" si="62"/>
        <v>2.2322653656927245</v>
      </c>
      <c r="I342" s="5">
        <f t="shared" si="63"/>
        <v>17558.550816012248</v>
      </c>
      <c r="J342" s="5">
        <f t="shared" si="64"/>
        <v>18986.455536947953</v>
      </c>
      <c r="K342" s="5">
        <f t="shared" si="57"/>
        <v>47.082803127457957</v>
      </c>
      <c r="L342" s="5">
        <f t="shared" si="65"/>
        <v>18939.372733820495</v>
      </c>
    </row>
    <row r="343" spans="1:12" x14ac:dyDescent="0.25">
      <c r="A343" s="1">
        <f t="shared" si="58"/>
        <v>46176</v>
      </c>
      <c r="B343" s="4">
        <f t="shared" si="59"/>
        <v>3</v>
      </c>
      <c r="C343" s="4">
        <f t="shared" si="55"/>
        <v>6</v>
      </c>
      <c r="D343" s="4">
        <f t="shared" si="56"/>
        <v>2026</v>
      </c>
      <c r="E343" s="2">
        <v>0</v>
      </c>
      <c r="F343" s="5">
        <f t="shared" si="60"/>
        <v>17558.550816012248</v>
      </c>
      <c r="G343" s="5">
        <f t="shared" si="61"/>
        <v>17558.550816012248</v>
      </c>
      <c r="H343" s="5">
        <f t="shared" si="62"/>
        <v>2.2325491956225867</v>
      </c>
      <c r="I343" s="5">
        <f t="shared" si="63"/>
        <v>17560.78336520787</v>
      </c>
      <c r="J343" s="5">
        <f t="shared" si="64"/>
        <v>18939.372733820495</v>
      </c>
      <c r="K343" s="5">
        <f t="shared" si="57"/>
        <v>47.082519297528094</v>
      </c>
      <c r="L343" s="5">
        <f t="shared" si="65"/>
        <v>18892.290214522967</v>
      </c>
    </row>
    <row r="344" spans="1:12" x14ac:dyDescent="0.25">
      <c r="A344" s="1">
        <f t="shared" si="58"/>
        <v>46177</v>
      </c>
      <c r="B344" s="4">
        <f t="shared" si="59"/>
        <v>4</v>
      </c>
      <c r="C344" s="4">
        <f t="shared" si="55"/>
        <v>6</v>
      </c>
      <c r="D344" s="4">
        <f t="shared" si="56"/>
        <v>2026</v>
      </c>
      <c r="E344" s="2">
        <v>0</v>
      </c>
      <c r="F344" s="5">
        <f t="shared" si="60"/>
        <v>17560.78336520787</v>
      </c>
      <c r="G344" s="5">
        <f t="shared" si="61"/>
        <v>17560.78336520787</v>
      </c>
      <c r="H344" s="5">
        <f t="shared" si="62"/>
        <v>2.2328330616410925</v>
      </c>
      <c r="I344" s="5">
        <f t="shared" si="63"/>
        <v>17563.01619826951</v>
      </c>
      <c r="J344" s="5">
        <f t="shared" si="64"/>
        <v>18892.290214522967</v>
      </c>
      <c r="K344" s="5">
        <f t="shared" si="57"/>
        <v>47.082235431509588</v>
      </c>
      <c r="L344" s="5">
        <f t="shared" si="65"/>
        <v>18845.207979091458</v>
      </c>
    </row>
    <row r="345" spans="1:12" x14ac:dyDescent="0.25">
      <c r="A345" s="1">
        <f t="shared" si="58"/>
        <v>46178</v>
      </c>
      <c r="B345" s="4">
        <f t="shared" si="59"/>
        <v>5</v>
      </c>
      <c r="C345" s="4">
        <f t="shared" si="55"/>
        <v>6</v>
      </c>
      <c r="D345" s="4">
        <f t="shared" si="56"/>
        <v>2026</v>
      </c>
      <c r="E345" s="2">
        <v>0</v>
      </c>
      <c r="F345" s="5">
        <f t="shared" si="60"/>
        <v>17563.01619826951</v>
      </c>
      <c r="G345" s="5">
        <f t="shared" si="61"/>
        <v>17563.01619826951</v>
      </c>
      <c r="H345" s="5">
        <f t="shared" si="62"/>
        <v>2.2331169637528303</v>
      </c>
      <c r="I345" s="5">
        <f t="shared" si="63"/>
        <v>17565.249315233264</v>
      </c>
      <c r="J345" s="5">
        <f t="shared" si="64"/>
        <v>18845.207979091458</v>
      </c>
      <c r="K345" s="5">
        <f t="shared" si="57"/>
        <v>47.081951529397855</v>
      </c>
      <c r="L345" s="5">
        <f t="shared" si="65"/>
        <v>18798.126027562059</v>
      </c>
    </row>
    <row r="346" spans="1:12" x14ac:dyDescent="0.25">
      <c r="A346" s="1">
        <f t="shared" si="58"/>
        <v>46179</v>
      </c>
      <c r="B346" s="4">
        <f t="shared" si="59"/>
        <v>6</v>
      </c>
      <c r="C346" s="4">
        <f t="shared" si="55"/>
        <v>6</v>
      </c>
      <c r="D346" s="4">
        <f t="shared" si="56"/>
        <v>2026</v>
      </c>
      <c r="E346" s="2">
        <v>0</v>
      </c>
      <c r="F346" s="5">
        <f t="shared" si="60"/>
        <v>17565.249315233264</v>
      </c>
      <c r="G346" s="5">
        <f t="shared" si="61"/>
        <v>17565.249315233264</v>
      </c>
      <c r="H346" s="5">
        <f t="shared" si="62"/>
        <v>2.2334009019623902</v>
      </c>
      <c r="I346" s="5">
        <f t="shared" si="63"/>
        <v>17567.482716135226</v>
      </c>
      <c r="J346" s="5">
        <f t="shared" si="64"/>
        <v>18798.126027562059</v>
      </c>
      <c r="K346" s="5">
        <f t="shared" si="57"/>
        <v>47.081667591188292</v>
      </c>
      <c r="L346" s="5">
        <f t="shared" si="65"/>
        <v>18751.044359970871</v>
      </c>
    </row>
    <row r="347" spans="1:12" x14ac:dyDescent="0.25">
      <c r="A347" s="1">
        <f t="shared" si="58"/>
        <v>46180</v>
      </c>
      <c r="B347" s="4">
        <f t="shared" si="59"/>
        <v>7</v>
      </c>
      <c r="C347" s="4">
        <f t="shared" si="55"/>
        <v>6</v>
      </c>
      <c r="D347" s="4">
        <f t="shared" si="56"/>
        <v>2026</v>
      </c>
      <c r="E347" s="2">
        <v>0</v>
      </c>
      <c r="F347" s="5">
        <f t="shared" si="60"/>
        <v>17567.482716135226</v>
      </c>
      <c r="G347" s="5">
        <f t="shared" si="61"/>
        <v>17567.482716135226</v>
      </c>
      <c r="H347" s="5">
        <f t="shared" si="62"/>
        <v>2.2336848762743604</v>
      </c>
      <c r="I347" s="5">
        <f t="shared" si="63"/>
        <v>17569.716401011501</v>
      </c>
      <c r="J347" s="5">
        <f t="shared" si="64"/>
        <v>18751.044359970871</v>
      </c>
      <c r="K347" s="5">
        <f t="shared" si="57"/>
        <v>47.081383616876323</v>
      </c>
      <c r="L347" s="5">
        <f t="shared" si="65"/>
        <v>18703.962976353996</v>
      </c>
    </row>
    <row r="348" spans="1:12" x14ac:dyDescent="0.25">
      <c r="A348" s="1">
        <f t="shared" si="58"/>
        <v>46181</v>
      </c>
      <c r="B348" s="4">
        <f t="shared" si="59"/>
        <v>8</v>
      </c>
      <c r="C348" s="4">
        <f t="shared" si="55"/>
        <v>6</v>
      </c>
      <c r="D348" s="4">
        <f t="shared" si="56"/>
        <v>2026</v>
      </c>
      <c r="E348" s="2">
        <v>0</v>
      </c>
      <c r="F348" s="5">
        <f t="shared" si="60"/>
        <v>17569.716401011501</v>
      </c>
      <c r="G348" s="5">
        <f t="shared" si="61"/>
        <v>17569.716401011501</v>
      </c>
      <c r="H348" s="5">
        <f t="shared" si="62"/>
        <v>2.2339688866933329</v>
      </c>
      <c r="I348" s="5">
        <f t="shared" si="63"/>
        <v>17571.950369898193</v>
      </c>
      <c r="J348" s="5">
        <f t="shared" si="64"/>
        <v>18703.962976353996</v>
      </c>
      <c r="K348" s="5">
        <f t="shared" si="57"/>
        <v>47.08109960645735</v>
      </c>
      <c r="L348" s="5">
        <f t="shared" si="65"/>
        <v>18656.881876747539</v>
      </c>
    </row>
    <row r="349" spans="1:12" x14ac:dyDescent="0.25">
      <c r="A349" s="1">
        <f t="shared" si="58"/>
        <v>46182</v>
      </c>
      <c r="B349" s="4">
        <f t="shared" si="59"/>
        <v>9</v>
      </c>
      <c r="C349" s="4">
        <f t="shared" si="55"/>
        <v>6</v>
      </c>
      <c r="D349" s="4">
        <f t="shared" si="56"/>
        <v>2026</v>
      </c>
      <c r="E349" s="2">
        <v>0</v>
      </c>
      <c r="F349" s="5">
        <f t="shared" si="60"/>
        <v>17571.950369898193</v>
      </c>
      <c r="G349" s="5">
        <f t="shared" si="61"/>
        <v>17571.950369898193</v>
      </c>
      <c r="H349" s="5">
        <f t="shared" si="62"/>
        <v>2.2342529332238974</v>
      </c>
      <c r="I349" s="5">
        <f t="shared" si="63"/>
        <v>17574.184622831417</v>
      </c>
      <c r="J349" s="5">
        <f t="shared" si="64"/>
        <v>18656.881876747539</v>
      </c>
      <c r="K349" s="5">
        <f t="shared" si="57"/>
        <v>47.080815559926783</v>
      </c>
      <c r="L349" s="5">
        <f t="shared" si="65"/>
        <v>18609.801061187613</v>
      </c>
    </row>
    <row r="350" spans="1:12" x14ac:dyDescent="0.25">
      <c r="A350" s="1">
        <f t="shared" si="58"/>
        <v>46183</v>
      </c>
      <c r="B350" s="4">
        <f t="shared" si="59"/>
        <v>10</v>
      </c>
      <c r="C350" s="4">
        <f t="shared" si="55"/>
        <v>6</v>
      </c>
      <c r="D350" s="4">
        <f t="shared" si="56"/>
        <v>2026</v>
      </c>
      <c r="E350" s="2">
        <v>0</v>
      </c>
      <c r="F350" s="5">
        <f t="shared" si="60"/>
        <v>17574.184622831417</v>
      </c>
      <c r="G350" s="5">
        <f t="shared" si="61"/>
        <v>17574.184622831417</v>
      </c>
      <c r="H350" s="5">
        <f t="shared" si="62"/>
        <v>2.2345370158706461</v>
      </c>
      <c r="I350" s="5">
        <f t="shared" si="63"/>
        <v>17576.419159847286</v>
      </c>
      <c r="J350" s="5">
        <f t="shared" si="64"/>
        <v>18609.801061187613</v>
      </c>
      <c r="K350" s="5">
        <f t="shared" si="57"/>
        <v>47.08053147728004</v>
      </c>
      <c r="L350" s="5">
        <f t="shared" si="65"/>
        <v>18562.720529710332</v>
      </c>
    </row>
    <row r="351" spans="1:12" x14ac:dyDescent="0.25">
      <c r="A351" s="1">
        <f t="shared" si="58"/>
        <v>46184</v>
      </c>
      <c r="B351" s="4">
        <f t="shared" si="59"/>
        <v>11</v>
      </c>
      <c r="C351" s="4">
        <f t="shared" si="55"/>
        <v>6</v>
      </c>
      <c r="D351" s="4">
        <f t="shared" si="56"/>
        <v>2026</v>
      </c>
      <c r="E351" s="2">
        <v>0</v>
      </c>
      <c r="F351" s="5">
        <f t="shared" si="60"/>
        <v>17576.419159847286</v>
      </c>
      <c r="G351" s="5">
        <f t="shared" si="61"/>
        <v>17576.419159847286</v>
      </c>
      <c r="H351" s="5">
        <f t="shared" si="62"/>
        <v>2.234821134638171</v>
      </c>
      <c r="I351" s="5">
        <f t="shared" si="63"/>
        <v>17578.653980981926</v>
      </c>
      <c r="J351" s="5">
        <f t="shared" si="64"/>
        <v>18562.720529710332</v>
      </c>
      <c r="K351" s="5">
        <f t="shared" si="57"/>
        <v>47.080247358512509</v>
      </c>
      <c r="L351" s="5">
        <f t="shared" si="65"/>
        <v>18515.640282351818</v>
      </c>
    </row>
    <row r="352" spans="1:12" x14ac:dyDescent="0.25">
      <c r="A352" s="1">
        <f t="shared" si="58"/>
        <v>46185</v>
      </c>
      <c r="B352" s="4">
        <f t="shared" si="59"/>
        <v>12</v>
      </c>
      <c r="C352" s="4">
        <f t="shared" si="55"/>
        <v>6</v>
      </c>
      <c r="D352" s="4">
        <f t="shared" si="56"/>
        <v>2026</v>
      </c>
      <c r="E352" s="2">
        <v>0</v>
      </c>
      <c r="F352" s="5">
        <f t="shared" si="60"/>
        <v>17578.653980981926</v>
      </c>
      <c r="G352" s="5">
        <f t="shared" si="61"/>
        <v>17578.653980981926</v>
      </c>
      <c r="H352" s="5">
        <f t="shared" si="62"/>
        <v>2.2351052895310652</v>
      </c>
      <c r="I352" s="5">
        <f t="shared" si="63"/>
        <v>17580.889086271458</v>
      </c>
      <c r="J352" s="5">
        <f t="shared" si="64"/>
        <v>18515.640282351818</v>
      </c>
      <c r="K352" s="5">
        <f t="shared" si="57"/>
        <v>47.07996320361962</v>
      </c>
      <c r="L352" s="5">
        <f t="shared" si="65"/>
        <v>18468.560319148201</v>
      </c>
    </row>
    <row r="353" spans="1:12" x14ac:dyDescent="0.25">
      <c r="A353" s="1">
        <f t="shared" si="58"/>
        <v>46186</v>
      </c>
      <c r="B353" s="4">
        <f t="shared" si="59"/>
        <v>13</v>
      </c>
      <c r="C353" s="4">
        <f t="shared" si="55"/>
        <v>6</v>
      </c>
      <c r="D353" s="4">
        <f t="shared" si="56"/>
        <v>2026</v>
      </c>
      <c r="E353" s="2">
        <v>0</v>
      </c>
      <c r="F353" s="5">
        <f t="shared" si="60"/>
        <v>17580.889086271458</v>
      </c>
      <c r="G353" s="5">
        <f t="shared" si="61"/>
        <v>17580.889086271458</v>
      </c>
      <c r="H353" s="5">
        <f t="shared" si="62"/>
        <v>2.2353894805539216</v>
      </c>
      <c r="I353" s="5">
        <f t="shared" si="63"/>
        <v>17583.124475752011</v>
      </c>
      <c r="J353" s="5">
        <f t="shared" si="64"/>
        <v>18468.560319148201</v>
      </c>
      <c r="K353" s="5">
        <f t="shared" si="57"/>
        <v>47.079679012596763</v>
      </c>
      <c r="L353" s="5">
        <f t="shared" si="65"/>
        <v>18421.480640135604</v>
      </c>
    </row>
    <row r="354" spans="1:12" x14ac:dyDescent="0.25">
      <c r="A354" s="1">
        <f t="shared" si="58"/>
        <v>46187</v>
      </c>
      <c r="B354" s="4">
        <f t="shared" si="59"/>
        <v>14</v>
      </c>
      <c r="C354" s="4">
        <f t="shared" si="55"/>
        <v>6</v>
      </c>
      <c r="D354" s="4">
        <f t="shared" si="56"/>
        <v>2026</v>
      </c>
      <c r="E354" s="2">
        <v>0</v>
      </c>
      <c r="F354" s="5">
        <f t="shared" si="60"/>
        <v>17583.124475752011</v>
      </c>
      <c r="G354" s="5">
        <f t="shared" si="61"/>
        <v>17583.124475752011</v>
      </c>
      <c r="H354" s="5">
        <f t="shared" si="62"/>
        <v>2.2356737077113338</v>
      </c>
      <c r="I354" s="5">
        <f t="shared" si="63"/>
        <v>17585.360149459721</v>
      </c>
      <c r="J354" s="5">
        <f t="shared" si="64"/>
        <v>18421.480640135604</v>
      </c>
      <c r="K354" s="5">
        <f t="shared" si="57"/>
        <v>47.079394785439348</v>
      </c>
      <c r="L354" s="5">
        <f t="shared" si="65"/>
        <v>18374.401245350164</v>
      </c>
    </row>
    <row r="355" spans="1:12" x14ac:dyDescent="0.25">
      <c r="A355" s="1">
        <f t="shared" si="58"/>
        <v>46188</v>
      </c>
      <c r="B355" s="4">
        <f t="shared" si="59"/>
        <v>15</v>
      </c>
      <c r="C355" s="4">
        <f t="shared" si="55"/>
        <v>6</v>
      </c>
      <c r="D355" s="4">
        <f t="shared" si="56"/>
        <v>2026</v>
      </c>
      <c r="E355" s="2">
        <v>0</v>
      </c>
      <c r="F355" s="5">
        <f t="shared" si="60"/>
        <v>17585.360149459721</v>
      </c>
      <c r="G355" s="5">
        <f t="shared" si="61"/>
        <v>17585.360149459721</v>
      </c>
      <c r="H355" s="5">
        <f t="shared" si="62"/>
        <v>2.2359579710078963</v>
      </c>
      <c r="I355" s="5">
        <f t="shared" si="63"/>
        <v>17587.596107430727</v>
      </c>
      <c r="J355" s="5">
        <f t="shared" si="64"/>
        <v>18374.401245350164</v>
      </c>
      <c r="K355" s="5">
        <f t="shared" si="57"/>
        <v>47.079110522142784</v>
      </c>
      <c r="L355" s="5">
        <f t="shared" si="65"/>
        <v>18327.32213482802</v>
      </c>
    </row>
    <row r="356" spans="1:12" x14ac:dyDescent="0.25">
      <c r="A356" s="1">
        <f t="shared" si="58"/>
        <v>46189</v>
      </c>
      <c r="B356" s="4">
        <f t="shared" si="59"/>
        <v>16</v>
      </c>
      <c r="C356" s="4">
        <f t="shared" si="55"/>
        <v>6</v>
      </c>
      <c r="D356" s="4">
        <f t="shared" si="56"/>
        <v>2026</v>
      </c>
      <c r="E356" s="2">
        <v>0</v>
      </c>
      <c r="F356" s="5">
        <f t="shared" si="60"/>
        <v>17587.596107430727</v>
      </c>
      <c r="G356" s="5">
        <f t="shared" si="61"/>
        <v>17587.596107430727</v>
      </c>
      <c r="H356" s="5">
        <f t="shared" si="62"/>
        <v>2.2362422704482046</v>
      </c>
      <c r="I356" s="5">
        <f t="shared" si="63"/>
        <v>17589.832349701177</v>
      </c>
      <c r="J356" s="5">
        <f t="shared" si="64"/>
        <v>18327.32213482802</v>
      </c>
      <c r="K356" s="5">
        <f t="shared" si="57"/>
        <v>47.078826222702482</v>
      </c>
      <c r="L356" s="5">
        <f t="shared" si="65"/>
        <v>18280.243308605317</v>
      </c>
    </row>
    <row r="357" spans="1:12" x14ac:dyDescent="0.25">
      <c r="A357" s="1">
        <f t="shared" si="58"/>
        <v>46190</v>
      </c>
      <c r="B357" s="4">
        <f t="shared" si="59"/>
        <v>17</v>
      </c>
      <c r="C357" s="4">
        <f t="shared" si="55"/>
        <v>6</v>
      </c>
      <c r="D357" s="4">
        <f t="shared" si="56"/>
        <v>2026</v>
      </c>
      <c r="E357" s="2">
        <v>0</v>
      </c>
      <c r="F357" s="5">
        <f t="shared" si="60"/>
        <v>17589.832349701177</v>
      </c>
      <c r="G357" s="5">
        <f t="shared" si="61"/>
        <v>17589.832349701177</v>
      </c>
      <c r="H357" s="5">
        <f t="shared" si="62"/>
        <v>2.2365266060368545</v>
      </c>
      <c r="I357" s="5">
        <f t="shared" si="63"/>
        <v>17592.068876307214</v>
      </c>
      <c r="J357" s="5">
        <f t="shared" si="64"/>
        <v>18280.243308605317</v>
      </c>
      <c r="K357" s="5">
        <f t="shared" si="57"/>
        <v>47.078541887113829</v>
      </c>
      <c r="L357" s="5">
        <f t="shared" si="65"/>
        <v>18233.164766718204</v>
      </c>
    </row>
    <row r="358" spans="1:12" x14ac:dyDescent="0.25">
      <c r="A358" s="1">
        <f t="shared" si="58"/>
        <v>46191</v>
      </c>
      <c r="B358" s="4">
        <f t="shared" si="59"/>
        <v>18</v>
      </c>
      <c r="C358" s="4">
        <f t="shared" si="55"/>
        <v>6</v>
      </c>
      <c r="D358" s="4">
        <f t="shared" si="56"/>
        <v>2026</v>
      </c>
      <c r="E358" s="2">
        <v>0</v>
      </c>
      <c r="F358" s="5">
        <f t="shared" si="60"/>
        <v>17592.068876307214</v>
      </c>
      <c r="G358" s="5">
        <f t="shared" si="61"/>
        <v>17592.068876307214</v>
      </c>
      <c r="H358" s="5">
        <f t="shared" si="62"/>
        <v>2.2368109777784415</v>
      </c>
      <c r="I358" s="5">
        <f t="shared" si="63"/>
        <v>17594.305687284992</v>
      </c>
      <c r="J358" s="5">
        <f t="shared" si="64"/>
        <v>18233.164766718204</v>
      </c>
      <c r="K358" s="5">
        <f t="shared" si="57"/>
        <v>47.078257515372243</v>
      </c>
      <c r="L358" s="5">
        <f t="shared" si="65"/>
        <v>18186.086509202833</v>
      </c>
    </row>
    <row r="359" spans="1:12" x14ac:dyDescent="0.25">
      <c r="A359" s="1">
        <f t="shared" si="58"/>
        <v>46192</v>
      </c>
      <c r="B359" s="4">
        <f t="shared" si="59"/>
        <v>19</v>
      </c>
      <c r="C359" s="4">
        <f t="shared" si="55"/>
        <v>6</v>
      </c>
      <c r="D359" s="4">
        <f t="shared" si="56"/>
        <v>2026</v>
      </c>
      <c r="E359" s="2">
        <v>0</v>
      </c>
      <c r="F359" s="5">
        <f t="shared" si="60"/>
        <v>17594.305687284992</v>
      </c>
      <c r="G359" s="5">
        <f t="shared" si="61"/>
        <v>17594.305687284992</v>
      </c>
      <c r="H359" s="5">
        <f t="shared" si="62"/>
        <v>2.2370953856775628</v>
      </c>
      <c r="I359" s="5">
        <f t="shared" si="63"/>
        <v>17596.542782670669</v>
      </c>
      <c r="J359" s="5">
        <f t="shared" si="64"/>
        <v>18186.086509202833</v>
      </c>
      <c r="K359" s="5">
        <f t="shared" si="57"/>
        <v>47.07797310747312</v>
      </c>
      <c r="L359" s="5">
        <f t="shared" si="65"/>
        <v>18139.00853609536</v>
      </c>
    </row>
    <row r="360" spans="1:12" x14ac:dyDescent="0.25">
      <c r="A360" s="1">
        <f t="shared" si="58"/>
        <v>46193</v>
      </c>
      <c r="B360" s="4">
        <f t="shared" si="59"/>
        <v>20</v>
      </c>
      <c r="C360" s="4">
        <f t="shared" si="55"/>
        <v>6</v>
      </c>
      <c r="D360" s="4">
        <f t="shared" si="56"/>
        <v>2026</v>
      </c>
      <c r="E360" s="2">
        <v>0</v>
      </c>
      <c r="F360" s="5">
        <f t="shared" si="60"/>
        <v>17596.542782670669</v>
      </c>
      <c r="G360" s="5">
        <f t="shared" si="61"/>
        <v>17596.542782670669</v>
      </c>
      <c r="H360" s="5">
        <f t="shared" si="62"/>
        <v>2.2373798297388161</v>
      </c>
      <c r="I360" s="5">
        <f t="shared" si="63"/>
        <v>17598.780162500407</v>
      </c>
      <c r="J360" s="5">
        <f t="shared" si="64"/>
        <v>18139.00853609536</v>
      </c>
      <c r="K360" s="5">
        <f t="shared" si="57"/>
        <v>47.07768866341187</v>
      </c>
      <c r="L360" s="5">
        <f t="shared" si="65"/>
        <v>18091.930847431948</v>
      </c>
    </row>
    <row r="361" spans="1:12" x14ac:dyDescent="0.25">
      <c r="A361" s="1">
        <f t="shared" si="58"/>
        <v>46194</v>
      </c>
      <c r="B361" s="4">
        <f t="shared" si="59"/>
        <v>21</v>
      </c>
      <c r="C361" s="4">
        <f t="shared" si="55"/>
        <v>6</v>
      </c>
      <c r="D361" s="4">
        <f t="shared" si="56"/>
        <v>2026</v>
      </c>
      <c r="E361" s="2">
        <v>0</v>
      </c>
      <c r="F361" s="5">
        <f t="shared" si="60"/>
        <v>17598.780162500407</v>
      </c>
      <c r="G361" s="5">
        <f t="shared" si="61"/>
        <v>17598.780162500407</v>
      </c>
      <c r="H361" s="5">
        <f t="shared" si="62"/>
        <v>2.2376643099667985</v>
      </c>
      <c r="I361" s="5">
        <f t="shared" si="63"/>
        <v>17601.017826810374</v>
      </c>
      <c r="J361" s="5">
        <f t="shared" si="64"/>
        <v>18091.930847431948</v>
      </c>
      <c r="K361" s="5">
        <f t="shared" si="57"/>
        <v>47.077404183183887</v>
      </c>
      <c r="L361" s="5">
        <f t="shared" si="65"/>
        <v>18044.853443248765</v>
      </c>
    </row>
    <row r="362" spans="1:12" x14ac:dyDescent="0.25">
      <c r="A362" s="1">
        <f t="shared" si="58"/>
        <v>46195</v>
      </c>
      <c r="B362" s="4">
        <f t="shared" si="59"/>
        <v>22</v>
      </c>
      <c r="C362" s="4">
        <f t="shared" si="55"/>
        <v>6</v>
      </c>
      <c r="D362" s="4">
        <f t="shared" si="56"/>
        <v>2026</v>
      </c>
      <c r="E362" s="2">
        <v>0</v>
      </c>
      <c r="F362" s="5">
        <f t="shared" si="60"/>
        <v>17601.017826810374</v>
      </c>
      <c r="G362" s="5">
        <f t="shared" si="61"/>
        <v>17601.017826810374</v>
      </c>
      <c r="H362" s="5">
        <f t="shared" si="62"/>
        <v>2.2379488263661096</v>
      </c>
      <c r="I362" s="5">
        <f t="shared" si="63"/>
        <v>17603.255775636739</v>
      </c>
      <c r="J362" s="5">
        <f t="shared" si="64"/>
        <v>18044.853443248765</v>
      </c>
      <c r="K362" s="5">
        <f t="shared" si="57"/>
        <v>47.077119666784576</v>
      </c>
      <c r="L362" s="5">
        <f t="shared" si="65"/>
        <v>17997.77632358198</v>
      </c>
    </row>
    <row r="363" spans="1:12" x14ac:dyDescent="0.25">
      <c r="A363" s="1">
        <f t="shared" si="58"/>
        <v>46196</v>
      </c>
      <c r="B363" s="4">
        <f t="shared" si="59"/>
        <v>23</v>
      </c>
      <c r="C363" s="4">
        <f t="shared" si="55"/>
        <v>6</v>
      </c>
      <c r="D363" s="4">
        <f t="shared" si="56"/>
        <v>2026</v>
      </c>
      <c r="E363" s="2">
        <v>0</v>
      </c>
      <c r="F363" s="5">
        <f t="shared" si="60"/>
        <v>17603.255775636739</v>
      </c>
      <c r="G363" s="5">
        <f t="shared" si="61"/>
        <v>17603.255775636739</v>
      </c>
      <c r="H363" s="5">
        <f t="shared" si="62"/>
        <v>2.2382333789413478</v>
      </c>
      <c r="I363" s="5">
        <f t="shared" si="63"/>
        <v>17605.494009015682</v>
      </c>
      <c r="J363" s="5">
        <f t="shared" si="64"/>
        <v>17997.77632358198</v>
      </c>
      <c r="K363" s="5">
        <f t="shared" si="57"/>
        <v>47.076835114209338</v>
      </c>
      <c r="L363" s="5">
        <f t="shared" si="65"/>
        <v>17950.69948846777</v>
      </c>
    </row>
    <row r="364" spans="1:12" x14ac:dyDescent="0.25">
      <c r="A364" s="1">
        <f t="shared" si="58"/>
        <v>46197</v>
      </c>
      <c r="B364" s="4">
        <f t="shared" si="59"/>
        <v>24</v>
      </c>
      <c r="C364" s="4">
        <f t="shared" si="55"/>
        <v>6</v>
      </c>
      <c r="D364" s="4">
        <f t="shared" si="56"/>
        <v>2026</v>
      </c>
      <c r="E364" s="2">
        <v>0</v>
      </c>
      <c r="F364" s="5">
        <f t="shared" si="60"/>
        <v>17605.494009015682</v>
      </c>
      <c r="G364" s="5">
        <f t="shared" si="61"/>
        <v>17605.494009015682</v>
      </c>
      <c r="H364" s="5">
        <f t="shared" si="62"/>
        <v>2.2385179676971134</v>
      </c>
      <c r="I364" s="5">
        <f t="shared" si="63"/>
        <v>17607.732526983378</v>
      </c>
      <c r="J364" s="5">
        <f t="shared" si="64"/>
        <v>17950.69948846777</v>
      </c>
      <c r="K364" s="5">
        <f t="shared" si="57"/>
        <v>47.07655052545357</v>
      </c>
      <c r="L364" s="5">
        <f t="shared" si="65"/>
        <v>17903.622937942317</v>
      </c>
    </row>
    <row r="365" spans="1:12" x14ac:dyDescent="0.25">
      <c r="A365" s="1">
        <f t="shared" si="58"/>
        <v>46198</v>
      </c>
      <c r="B365" s="4">
        <f t="shared" si="59"/>
        <v>25</v>
      </c>
      <c r="C365" s="4">
        <f t="shared" si="55"/>
        <v>6</v>
      </c>
      <c r="D365" s="4">
        <f t="shared" si="56"/>
        <v>2026</v>
      </c>
      <c r="E365" s="2">
        <v>0</v>
      </c>
      <c r="F365" s="5">
        <f t="shared" si="60"/>
        <v>17607.732526983378</v>
      </c>
      <c r="G365" s="5">
        <f t="shared" si="61"/>
        <v>17607.732526983378</v>
      </c>
      <c r="H365" s="5">
        <f t="shared" si="62"/>
        <v>2.238802592638006</v>
      </c>
      <c r="I365" s="5">
        <f t="shared" si="63"/>
        <v>17609.971329576016</v>
      </c>
      <c r="J365" s="5">
        <f t="shared" si="64"/>
        <v>17903.622937942317</v>
      </c>
      <c r="K365" s="5">
        <f t="shared" si="57"/>
        <v>47.076265900512681</v>
      </c>
      <c r="L365" s="5">
        <f t="shared" si="65"/>
        <v>17856.546672041804</v>
      </c>
    </row>
    <row r="366" spans="1:12" x14ac:dyDescent="0.25">
      <c r="A366" s="1">
        <f t="shared" si="58"/>
        <v>46199</v>
      </c>
      <c r="B366" s="4">
        <f t="shared" si="59"/>
        <v>26</v>
      </c>
      <c r="C366" s="4">
        <f t="shared" si="55"/>
        <v>6</v>
      </c>
      <c r="D366" s="4">
        <f t="shared" si="56"/>
        <v>2026</v>
      </c>
      <c r="E366" s="2">
        <v>0</v>
      </c>
      <c r="F366" s="5">
        <f t="shared" si="60"/>
        <v>17609.971329576016</v>
      </c>
      <c r="G366" s="5">
        <f t="shared" si="61"/>
        <v>17609.971329576016</v>
      </c>
      <c r="H366" s="5">
        <f t="shared" si="62"/>
        <v>2.2390872537686266</v>
      </c>
      <c r="I366" s="5">
        <f t="shared" si="63"/>
        <v>17612.210416829785</v>
      </c>
      <c r="J366" s="5">
        <f t="shared" si="64"/>
        <v>17856.546672041804</v>
      </c>
      <c r="K366" s="5">
        <f t="shared" si="57"/>
        <v>47.07598123938206</v>
      </c>
      <c r="L366" s="5">
        <f t="shared" si="65"/>
        <v>17809.470690802424</v>
      </c>
    </row>
    <row r="367" spans="1:12" x14ac:dyDescent="0.25">
      <c r="A367" s="1">
        <f t="shared" si="58"/>
        <v>46200</v>
      </c>
      <c r="B367" s="4">
        <f t="shared" si="59"/>
        <v>27</v>
      </c>
      <c r="C367" s="4">
        <f t="shared" si="55"/>
        <v>6</v>
      </c>
      <c r="D367" s="4">
        <f t="shared" si="56"/>
        <v>2026</v>
      </c>
      <c r="E367" s="2">
        <v>0</v>
      </c>
      <c r="F367" s="5">
        <f t="shared" si="60"/>
        <v>17612.210416829785</v>
      </c>
      <c r="G367" s="5">
        <f t="shared" si="61"/>
        <v>17612.210416829785</v>
      </c>
      <c r="H367" s="5">
        <f t="shared" si="62"/>
        <v>2.2393719510935775</v>
      </c>
      <c r="I367" s="5">
        <f t="shared" si="63"/>
        <v>17614.449788780879</v>
      </c>
      <c r="J367" s="5">
        <f t="shared" si="64"/>
        <v>17809.470690802424</v>
      </c>
      <c r="K367" s="5">
        <f t="shared" si="57"/>
        <v>47.075696542057102</v>
      </c>
      <c r="L367" s="5">
        <f t="shared" si="65"/>
        <v>17762.394994260365</v>
      </c>
    </row>
    <row r="368" spans="1:12" x14ac:dyDescent="0.25">
      <c r="A368" s="1">
        <f t="shared" si="58"/>
        <v>46201</v>
      </c>
      <c r="B368" s="4">
        <f t="shared" si="59"/>
        <v>28</v>
      </c>
      <c r="C368" s="4">
        <f t="shared" si="55"/>
        <v>6</v>
      </c>
      <c r="D368" s="4">
        <f t="shared" si="56"/>
        <v>2026</v>
      </c>
      <c r="E368" s="2">
        <v>0</v>
      </c>
      <c r="F368" s="5">
        <f t="shared" si="60"/>
        <v>17614.449788780879</v>
      </c>
      <c r="G368" s="5">
        <f t="shared" si="61"/>
        <v>17614.449788780879</v>
      </c>
      <c r="H368" s="5">
        <f t="shared" si="62"/>
        <v>2.2396566846174601</v>
      </c>
      <c r="I368" s="5">
        <f t="shared" si="63"/>
        <v>17616.689445465498</v>
      </c>
      <c r="J368" s="5">
        <f t="shared" si="64"/>
        <v>17762.394994260365</v>
      </c>
      <c r="K368" s="5">
        <f t="shared" si="57"/>
        <v>47.075411808533225</v>
      </c>
      <c r="L368" s="5">
        <f t="shared" si="65"/>
        <v>17715.319582451833</v>
      </c>
    </row>
    <row r="369" spans="1:12" x14ac:dyDescent="0.25">
      <c r="A369" s="1">
        <f t="shared" si="58"/>
        <v>46202</v>
      </c>
      <c r="B369" s="4">
        <f t="shared" si="59"/>
        <v>29</v>
      </c>
      <c r="C369" s="4">
        <f t="shared" si="55"/>
        <v>6</v>
      </c>
      <c r="D369" s="4">
        <f t="shared" si="56"/>
        <v>2026</v>
      </c>
      <c r="E369" s="2">
        <v>0</v>
      </c>
      <c r="F369" s="5">
        <f t="shared" si="60"/>
        <v>17616.689445465498</v>
      </c>
      <c r="G369" s="5">
        <f t="shared" si="61"/>
        <v>17616.689445465498</v>
      </c>
      <c r="H369" s="5">
        <f t="shared" si="62"/>
        <v>2.2399414543448772</v>
      </c>
      <c r="I369" s="5">
        <f t="shared" si="63"/>
        <v>17618.929386919841</v>
      </c>
      <c r="J369" s="5">
        <f t="shared" si="64"/>
        <v>17715.319582451833</v>
      </c>
      <c r="K369" s="5">
        <f t="shared" si="57"/>
        <v>47.075127038805803</v>
      </c>
      <c r="L369" s="5">
        <f t="shared" si="65"/>
        <v>17668.244455413027</v>
      </c>
    </row>
    <row r="370" spans="1:12" x14ac:dyDescent="0.25">
      <c r="A370" s="1">
        <f t="shared" si="58"/>
        <v>46203</v>
      </c>
      <c r="B370" s="4">
        <f t="shared" si="59"/>
        <v>30</v>
      </c>
      <c r="C370" s="4">
        <f t="shared" si="55"/>
        <v>6</v>
      </c>
      <c r="D370" s="4">
        <f t="shared" si="56"/>
        <v>2026</v>
      </c>
      <c r="E370" s="2">
        <v>0</v>
      </c>
      <c r="F370" s="5">
        <f t="shared" si="60"/>
        <v>17618.929386919841</v>
      </c>
      <c r="G370" s="5">
        <f t="shared" si="61"/>
        <v>17618.929386919841</v>
      </c>
      <c r="H370" s="5">
        <f t="shared" si="62"/>
        <v>2.2402262602804317</v>
      </c>
      <c r="I370" s="5">
        <f t="shared" si="63"/>
        <v>17621.169613180122</v>
      </c>
      <c r="J370" s="5">
        <f t="shared" si="64"/>
        <v>17668.244455413027</v>
      </c>
      <c r="K370" s="5">
        <f t="shared" si="57"/>
        <v>47.074842232870253</v>
      </c>
      <c r="L370" s="5">
        <f t="shared" si="65"/>
        <v>17621.169613180158</v>
      </c>
    </row>
    <row r="371" spans="1:12" x14ac:dyDescent="0.25">
      <c r="A371" s="1">
        <f t="shared" si="58"/>
        <v>46204</v>
      </c>
      <c r="B371" s="4">
        <f t="shared" si="59"/>
        <v>1</v>
      </c>
      <c r="C371" s="4">
        <f t="shared" si="55"/>
        <v>7</v>
      </c>
      <c r="D371" s="4">
        <f t="shared" si="56"/>
        <v>2026</v>
      </c>
      <c r="E371" s="2">
        <v>1500</v>
      </c>
      <c r="F371" s="5">
        <f t="shared" si="60"/>
        <v>17621.169613180122</v>
      </c>
      <c r="G371" s="5">
        <f t="shared" si="61"/>
        <v>16121.169613180122</v>
      </c>
      <c r="H371" s="5">
        <f t="shared" si="62"/>
        <v>2.049787857183456</v>
      </c>
      <c r="I371" s="5">
        <f t="shared" si="63"/>
        <v>16123.219401037306</v>
      </c>
      <c r="J371" s="5">
        <f t="shared" si="64"/>
        <v>17621.169613180158</v>
      </c>
      <c r="K371" s="5">
        <f t="shared" si="57"/>
        <v>47.26528063596723</v>
      </c>
      <c r="L371" s="5">
        <f t="shared" si="65"/>
        <v>17573.904332544193</v>
      </c>
    </row>
    <row r="372" spans="1:12" x14ac:dyDescent="0.25">
      <c r="A372" s="1">
        <f t="shared" si="58"/>
        <v>46205</v>
      </c>
      <c r="B372" s="4">
        <f t="shared" si="59"/>
        <v>2</v>
      </c>
      <c r="C372" s="4">
        <f t="shared" si="55"/>
        <v>7</v>
      </c>
      <c r="D372" s="4">
        <f t="shared" si="56"/>
        <v>2026</v>
      </c>
      <c r="E372" s="2">
        <v>0</v>
      </c>
      <c r="F372" s="5">
        <f t="shared" si="60"/>
        <v>16123.219401037306</v>
      </c>
      <c r="G372" s="5">
        <f t="shared" si="61"/>
        <v>16123.219401037306</v>
      </c>
      <c r="H372" s="5">
        <f t="shared" si="62"/>
        <v>2.0500484853115801</v>
      </c>
      <c r="I372" s="5">
        <f t="shared" si="63"/>
        <v>16125.269449522617</v>
      </c>
      <c r="J372" s="5">
        <f t="shared" si="64"/>
        <v>17573.904332544193</v>
      </c>
      <c r="K372" s="5">
        <f t="shared" si="57"/>
        <v>47.265020007839105</v>
      </c>
      <c r="L372" s="5">
        <f t="shared" si="65"/>
        <v>17526.639312536354</v>
      </c>
    </row>
    <row r="373" spans="1:12" x14ac:dyDescent="0.25">
      <c r="A373" s="1">
        <f t="shared" si="58"/>
        <v>46206</v>
      </c>
      <c r="B373" s="4">
        <f t="shared" si="59"/>
        <v>3</v>
      </c>
      <c r="C373" s="4">
        <f t="shared" si="55"/>
        <v>7</v>
      </c>
      <c r="D373" s="4">
        <f t="shared" si="56"/>
        <v>2026</v>
      </c>
      <c r="E373" s="2">
        <v>0</v>
      </c>
      <c r="F373" s="5">
        <f t="shared" si="60"/>
        <v>16125.269449522617</v>
      </c>
      <c r="G373" s="5">
        <f t="shared" si="61"/>
        <v>16125.269449522617</v>
      </c>
      <c r="H373" s="5">
        <f t="shared" si="62"/>
        <v>2.0503091465782659</v>
      </c>
      <c r="I373" s="5">
        <f t="shared" si="63"/>
        <v>16127.319758669195</v>
      </c>
      <c r="J373" s="5">
        <f t="shared" si="64"/>
        <v>17526.639312536354</v>
      </c>
      <c r="K373" s="5">
        <f t="shared" si="57"/>
        <v>47.264759346572419</v>
      </c>
      <c r="L373" s="5">
        <f t="shared" si="65"/>
        <v>17479.37455318978</v>
      </c>
    </row>
    <row r="374" spans="1:12" x14ac:dyDescent="0.25">
      <c r="A374" s="1">
        <f t="shared" si="58"/>
        <v>46207</v>
      </c>
      <c r="B374" s="4">
        <f t="shared" si="59"/>
        <v>4</v>
      </c>
      <c r="C374" s="4">
        <f t="shared" si="55"/>
        <v>7</v>
      </c>
      <c r="D374" s="4">
        <f t="shared" si="56"/>
        <v>2026</v>
      </c>
      <c r="E374" s="2">
        <v>0</v>
      </c>
      <c r="F374" s="5">
        <f t="shared" si="60"/>
        <v>16127.319758669195</v>
      </c>
      <c r="G374" s="5">
        <f t="shared" si="61"/>
        <v>16127.319758669195</v>
      </c>
      <c r="H374" s="5">
        <f t="shared" si="62"/>
        <v>2.0505698409877269</v>
      </c>
      <c r="I374" s="5">
        <f t="shared" si="63"/>
        <v>16129.370328510182</v>
      </c>
      <c r="J374" s="5">
        <f t="shared" si="64"/>
        <v>17479.37455318978</v>
      </c>
      <c r="K374" s="5">
        <f t="shared" si="57"/>
        <v>47.264498652162956</v>
      </c>
      <c r="L374" s="5">
        <f t="shared" si="65"/>
        <v>17432.110054537618</v>
      </c>
    </row>
    <row r="375" spans="1:12" x14ac:dyDescent="0.25">
      <c r="A375" s="1">
        <f t="shared" si="58"/>
        <v>46208</v>
      </c>
      <c r="B375" s="4">
        <f t="shared" si="59"/>
        <v>5</v>
      </c>
      <c r="C375" s="4">
        <f t="shared" si="55"/>
        <v>7</v>
      </c>
      <c r="D375" s="4">
        <f t="shared" si="56"/>
        <v>2026</v>
      </c>
      <c r="E375" s="2">
        <v>0</v>
      </c>
      <c r="F375" s="5">
        <f t="shared" si="60"/>
        <v>16129.370328510182</v>
      </c>
      <c r="G375" s="5">
        <f t="shared" si="61"/>
        <v>16129.370328510182</v>
      </c>
      <c r="H375" s="5">
        <f t="shared" si="62"/>
        <v>2.050830568544177</v>
      </c>
      <c r="I375" s="5">
        <f t="shared" si="63"/>
        <v>16131.421159078725</v>
      </c>
      <c r="J375" s="5">
        <f t="shared" si="64"/>
        <v>17432.110054537618</v>
      </c>
      <c r="K375" s="5">
        <f t="shared" si="57"/>
        <v>47.264237924606505</v>
      </c>
      <c r="L375" s="5">
        <f t="shared" si="65"/>
        <v>17384.845816613011</v>
      </c>
    </row>
    <row r="376" spans="1:12" x14ac:dyDescent="0.25">
      <c r="A376" s="1">
        <f t="shared" si="58"/>
        <v>46209</v>
      </c>
      <c r="B376" s="4">
        <f t="shared" si="59"/>
        <v>6</v>
      </c>
      <c r="C376" s="4">
        <f t="shared" si="55"/>
        <v>7</v>
      </c>
      <c r="D376" s="4">
        <f t="shared" si="56"/>
        <v>2026</v>
      </c>
      <c r="E376" s="2">
        <v>0</v>
      </c>
      <c r="F376" s="5">
        <f t="shared" si="60"/>
        <v>16131.421159078725</v>
      </c>
      <c r="G376" s="5">
        <f t="shared" si="61"/>
        <v>16131.421159078725</v>
      </c>
      <c r="H376" s="5">
        <f t="shared" si="62"/>
        <v>2.0510913292518307</v>
      </c>
      <c r="I376" s="5">
        <f t="shared" si="63"/>
        <v>16133.472250407976</v>
      </c>
      <c r="J376" s="5">
        <f t="shared" si="64"/>
        <v>17384.845816613011</v>
      </c>
      <c r="K376" s="5">
        <f t="shared" si="57"/>
        <v>47.263977163898851</v>
      </c>
      <c r="L376" s="5">
        <f t="shared" si="65"/>
        <v>17337.581839449111</v>
      </c>
    </row>
    <row r="377" spans="1:12" x14ac:dyDescent="0.25">
      <c r="A377" s="1">
        <f t="shared" si="58"/>
        <v>46210</v>
      </c>
      <c r="B377" s="4">
        <f t="shared" si="59"/>
        <v>7</v>
      </c>
      <c r="C377" s="4">
        <f t="shared" si="55"/>
        <v>7</v>
      </c>
      <c r="D377" s="4">
        <f t="shared" si="56"/>
        <v>2026</v>
      </c>
      <c r="E377" s="2">
        <v>0</v>
      </c>
      <c r="F377" s="5">
        <f t="shared" si="60"/>
        <v>16133.472250407976</v>
      </c>
      <c r="G377" s="5">
        <f t="shared" si="61"/>
        <v>16133.472250407976</v>
      </c>
      <c r="H377" s="5">
        <f t="shared" si="62"/>
        <v>2.0513521231149037</v>
      </c>
      <c r="I377" s="5">
        <f t="shared" si="63"/>
        <v>16135.523602531091</v>
      </c>
      <c r="J377" s="5">
        <f t="shared" si="64"/>
        <v>17337.581839449111</v>
      </c>
      <c r="K377" s="5">
        <f t="shared" si="57"/>
        <v>47.26371637003578</v>
      </c>
      <c r="L377" s="5">
        <f t="shared" si="65"/>
        <v>17290.318123079076</v>
      </c>
    </row>
    <row r="378" spans="1:12" x14ac:dyDescent="0.25">
      <c r="A378" s="1">
        <f t="shared" si="58"/>
        <v>46211</v>
      </c>
      <c r="B378" s="4">
        <f t="shared" si="59"/>
        <v>8</v>
      </c>
      <c r="C378" s="4">
        <f t="shared" si="55"/>
        <v>7</v>
      </c>
      <c r="D378" s="4">
        <f t="shared" si="56"/>
        <v>2026</v>
      </c>
      <c r="E378" s="2">
        <v>0</v>
      </c>
      <c r="F378" s="5">
        <f t="shared" si="60"/>
        <v>16135.523602531091</v>
      </c>
      <c r="G378" s="5">
        <f t="shared" si="61"/>
        <v>16135.523602531091</v>
      </c>
      <c r="H378" s="5">
        <f t="shared" si="62"/>
        <v>2.0516129501376112</v>
      </c>
      <c r="I378" s="5">
        <f t="shared" si="63"/>
        <v>16137.575215481229</v>
      </c>
      <c r="J378" s="5">
        <f t="shared" si="64"/>
        <v>17290.318123079076</v>
      </c>
      <c r="K378" s="5">
        <f t="shared" si="57"/>
        <v>47.263455543013073</v>
      </c>
      <c r="L378" s="5">
        <f t="shared" si="65"/>
        <v>17243.054667536064</v>
      </c>
    </row>
    <row r="379" spans="1:12" x14ac:dyDescent="0.25">
      <c r="A379" s="1">
        <f t="shared" si="58"/>
        <v>46212</v>
      </c>
      <c r="B379" s="4">
        <f t="shared" si="59"/>
        <v>9</v>
      </c>
      <c r="C379" s="4">
        <f t="shared" si="55"/>
        <v>7</v>
      </c>
      <c r="D379" s="4">
        <f t="shared" si="56"/>
        <v>2026</v>
      </c>
      <c r="E379" s="2">
        <v>0</v>
      </c>
      <c r="F379" s="5">
        <f t="shared" si="60"/>
        <v>16137.575215481229</v>
      </c>
      <c r="G379" s="5">
        <f t="shared" si="61"/>
        <v>16137.575215481229</v>
      </c>
      <c r="H379" s="5">
        <f t="shared" si="62"/>
        <v>2.0518738103241696</v>
      </c>
      <c r="I379" s="5">
        <f t="shared" si="63"/>
        <v>16139.627089291553</v>
      </c>
      <c r="J379" s="5">
        <f t="shared" si="64"/>
        <v>17243.054667536064</v>
      </c>
      <c r="K379" s="5">
        <f t="shared" si="57"/>
        <v>47.263194682826516</v>
      </c>
      <c r="L379" s="5">
        <f t="shared" si="65"/>
        <v>17195.791472853238</v>
      </c>
    </row>
    <row r="380" spans="1:12" x14ac:dyDescent="0.25">
      <c r="A380" s="1">
        <f t="shared" si="58"/>
        <v>46213</v>
      </c>
      <c r="B380" s="4">
        <f t="shared" si="59"/>
        <v>10</v>
      </c>
      <c r="C380" s="4">
        <f t="shared" si="55"/>
        <v>7</v>
      </c>
      <c r="D380" s="4">
        <f t="shared" si="56"/>
        <v>2026</v>
      </c>
      <c r="E380" s="2">
        <v>0</v>
      </c>
      <c r="F380" s="5">
        <f t="shared" si="60"/>
        <v>16139.627089291553</v>
      </c>
      <c r="G380" s="5">
        <f t="shared" si="61"/>
        <v>16139.627089291553</v>
      </c>
      <c r="H380" s="5">
        <f t="shared" si="62"/>
        <v>2.0521347036787954</v>
      </c>
      <c r="I380" s="5">
        <f t="shared" si="63"/>
        <v>16141.679223995232</v>
      </c>
      <c r="J380" s="5">
        <f t="shared" si="64"/>
        <v>17195.791472853238</v>
      </c>
      <c r="K380" s="5">
        <f t="shared" si="57"/>
        <v>47.262933789471887</v>
      </c>
      <c r="L380" s="5">
        <f t="shared" si="65"/>
        <v>17148.528539063765</v>
      </c>
    </row>
    <row r="381" spans="1:12" x14ac:dyDescent="0.25">
      <c r="A381" s="1">
        <f t="shared" si="58"/>
        <v>46214</v>
      </c>
      <c r="B381" s="4">
        <f t="shared" si="59"/>
        <v>11</v>
      </c>
      <c r="C381" s="4">
        <f t="shared" si="55"/>
        <v>7</v>
      </c>
      <c r="D381" s="4">
        <f t="shared" si="56"/>
        <v>2026</v>
      </c>
      <c r="E381" s="2">
        <v>0</v>
      </c>
      <c r="F381" s="5">
        <f t="shared" si="60"/>
        <v>16141.679223995232</v>
      </c>
      <c r="G381" s="5">
        <f t="shared" si="61"/>
        <v>16141.679223995232</v>
      </c>
      <c r="H381" s="5">
        <f t="shared" si="62"/>
        <v>2.052395630205706</v>
      </c>
      <c r="I381" s="5">
        <f t="shared" si="63"/>
        <v>16143.731619625438</v>
      </c>
      <c r="J381" s="5">
        <f t="shared" si="64"/>
        <v>17148.528539063765</v>
      </c>
      <c r="K381" s="5">
        <f t="shared" si="57"/>
        <v>47.262672862944974</v>
      </c>
      <c r="L381" s="5">
        <f t="shared" si="65"/>
        <v>17101.265866200822</v>
      </c>
    </row>
    <row r="382" spans="1:12" x14ac:dyDescent="0.25">
      <c r="A382" s="1">
        <f t="shared" si="58"/>
        <v>46215</v>
      </c>
      <c r="B382" s="4">
        <f t="shared" si="59"/>
        <v>12</v>
      </c>
      <c r="C382" s="4">
        <f t="shared" si="55"/>
        <v>7</v>
      </c>
      <c r="D382" s="4">
        <f t="shared" si="56"/>
        <v>2026</v>
      </c>
      <c r="E382" s="2">
        <v>0</v>
      </c>
      <c r="F382" s="5">
        <f t="shared" si="60"/>
        <v>16143.731619625438</v>
      </c>
      <c r="G382" s="5">
        <f t="shared" si="61"/>
        <v>16143.731619625438</v>
      </c>
      <c r="H382" s="5">
        <f t="shared" si="62"/>
        <v>2.0526565899091196</v>
      </c>
      <c r="I382" s="5">
        <f t="shared" si="63"/>
        <v>16145.784276215347</v>
      </c>
      <c r="J382" s="5">
        <f t="shared" si="64"/>
        <v>17101.265866200822</v>
      </c>
      <c r="K382" s="5">
        <f t="shared" si="57"/>
        <v>47.262411903241563</v>
      </c>
      <c r="L382" s="5">
        <f t="shared" si="65"/>
        <v>17054.003454297581</v>
      </c>
    </row>
    <row r="383" spans="1:12" x14ac:dyDescent="0.25">
      <c r="A383" s="1">
        <f t="shared" si="58"/>
        <v>46216</v>
      </c>
      <c r="B383" s="4">
        <f t="shared" si="59"/>
        <v>13</v>
      </c>
      <c r="C383" s="4">
        <f t="shared" si="55"/>
        <v>7</v>
      </c>
      <c r="D383" s="4">
        <f t="shared" si="56"/>
        <v>2026</v>
      </c>
      <c r="E383" s="2">
        <v>0</v>
      </c>
      <c r="F383" s="5">
        <f t="shared" si="60"/>
        <v>16145.784276215347</v>
      </c>
      <c r="G383" s="5">
        <f t="shared" si="61"/>
        <v>16145.784276215347</v>
      </c>
      <c r="H383" s="5">
        <f t="shared" si="62"/>
        <v>2.052917582793254</v>
      </c>
      <c r="I383" s="5">
        <f t="shared" si="63"/>
        <v>16147.837193798139</v>
      </c>
      <c r="J383" s="5">
        <f t="shared" si="64"/>
        <v>17054.003454297581</v>
      </c>
      <c r="K383" s="5">
        <f t="shared" si="57"/>
        <v>47.262150910357427</v>
      </c>
      <c r="L383" s="5">
        <f t="shared" si="65"/>
        <v>17006.741303387222</v>
      </c>
    </row>
    <row r="384" spans="1:12" x14ac:dyDescent="0.25">
      <c r="A384" s="1">
        <f t="shared" si="58"/>
        <v>46217</v>
      </c>
      <c r="B384" s="4">
        <f t="shared" si="59"/>
        <v>14</v>
      </c>
      <c r="C384" s="4">
        <f t="shared" si="55"/>
        <v>7</v>
      </c>
      <c r="D384" s="4">
        <f t="shared" si="56"/>
        <v>2026</v>
      </c>
      <c r="E384" s="2">
        <v>0</v>
      </c>
      <c r="F384" s="5">
        <f t="shared" si="60"/>
        <v>16147.837193798139</v>
      </c>
      <c r="G384" s="5">
        <f t="shared" si="61"/>
        <v>16147.837193798139</v>
      </c>
      <c r="H384" s="5">
        <f t="shared" si="62"/>
        <v>2.0531786088623281</v>
      </c>
      <c r="I384" s="5">
        <f t="shared" si="63"/>
        <v>16149.890372407002</v>
      </c>
      <c r="J384" s="5">
        <f t="shared" si="64"/>
        <v>17006.741303387222</v>
      </c>
      <c r="K384" s="5">
        <f t="shared" si="57"/>
        <v>47.261889884288358</v>
      </c>
      <c r="L384" s="5">
        <f t="shared" si="65"/>
        <v>16959.479413502933</v>
      </c>
    </row>
    <row r="385" spans="1:12" x14ac:dyDescent="0.25">
      <c r="A385" s="1">
        <f t="shared" si="58"/>
        <v>46218</v>
      </c>
      <c r="B385" s="4">
        <f t="shared" si="59"/>
        <v>15</v>
      </c>
      <c r="C385" s="4">
        <f t="shared" si="55"/>
        <v>7</v>
      </c>
      <c r="D385" s="4">
        <f t="shared" si="56"/>
        <v>2026</v>
      </c>
      <c r="E385" s="2">
        <v>0</v>
      </c>
      <c r="F385" s="5">
        <f t="shared" si="60"/>
        <v>16149.890372407002</v>
      </c>
      <c r="G385" s="5">
        <f t="shared" si="61"/>
        <v>16149.890372407002</v>
      </c>
      <c r="H385" s="5">
        <f t="shared" si="62"/>
        <v>2.0534396681205616</v>
      </c>
      <c r="I385" s="5">
        <f t="shared" si="63"/>
        <v>16151.943812075124</v>
      </c>
      <c r="J385" s="5">
        <f t="shared" si="64"/>
        <v>16959.479413502933</v>
      </c>
      <c r="K385" s="5">
        <f t="shared" si="57"/>
        <v>47.261628825030122</v>
      </c>
      <c r="L385" s="5">
        <f t="shared" si="65"/>
        <v>16912.217784677905</v>
      </c>
    </row>
    <row r="386" spans="1:12" x14ac:dyDescent="0.25">
      <c r="A386" s="1">
        <f t="shared" si="58"/>
        <v>46219</v>
      </c>
      <c r="B386" s="4">
        <f t="shared" si="59"/>
        <v>16</v>
      </c>
      <c r="C386" s="4">
        <f t="shared" si="55"/>
        <v>7</v>
      </c>
      <c r="D386" s="4">
        <f t="shared" si="56"/>
        <v>2026</v>
      </c>
      <c r="E386" s="2">
        <v>0</v>
      </c>
      <c r="F386" s="5">
        <f t="shared" si="60"/>
        <v>16151.943812075124</v>
      </c>
      <c r="G386" s="5">
        <f t="shared" si="61"/>
        <v>16151.943812075124</v>
      </c>
      <c r="H386" s="5">
        <f t="shared" si="62"/>
        <v>2.0537007605721747</v>
      </c>
      <c r="I386" s="5">
        <f t="shared" si="63"/>
        <v>16153.997512835696</v>
      </c>
      <c r="J386" s="5">
        <f t="shared" si="64"/>
        <v>16912.217784677905</v>
      </c>
      <c r="K386" s="5">
        <f t="shared" si="57"/>
        <v>47.261367732578506</v>
      </c>
      <c r="L386" s="5">
        <f t="shared" si="65"/>
        <v>16864.956416945326</v>
      </c>
    </row>
    <row r="387" spans="1:12" x14ac:dyDescent="0.25">
      <c r="A387" s="1">
        <f t="shared" si="58"/>
        <v>46220</v>
      </c>
      <c r="B387" s="4">
        <f t="shared" si="59"/>
        <v>17</v>
      </c>
      <c r="C387" s="4">
        <f t="shared" si="55"/>
        <v>7</v>
      </c>
      <c r="D387" s="4">
        <f t="shared" si="56"/>
        <v>2026</v>
      </c>
      <c r="E387" s="2">
        <v>0</v>
      </c>
      <c r="F387" s="5">
        <f t="shared" si="60"/>
        <v>16153.997512835696</v>
      </c>
      <c r="G387" s="5">
        <f t="shared" si="61"/>
        <v>16153.997512835696</v>
      </c>
      <c r="H387" s="5">
        <f t="shared" si="62"/>
        <v>2.0539618862213875</v>
      </c>
      <c r="I387" s="5">
        <f t="shared" si="63"/>
        <v>16156.051474721919</v>
      </c>
      <c r="J387" s="5">
        <f t="shared" si="64"/>
        <v>16864.956416945326</v>
      </c>
      <c r="K387" s="5">
        <f t="shared" si="57"/>
        <v>47.261106606929296</v>
      </c>
      <c r="L387" s="5">
        <f t="shared" si="65"/>
        <v>16817.695310338397</v>
      </c>
    </row>
    <row r="388" spans="1:12" x14ac:dyDescent="0.25">
      <c r="A388" s="1">
        <f t="shared" si="58"/>
        <v>46221</v>
      </c>
      <c r="B388" s="4">
        <f t="shared" si="59"/>
        <v>18</v>
      </c>
      <c r="C388" s="4">
        <f t="shared" si="55"/>
        <v>7</v>
      </c>
      <c r="D388" s="4">
        <f t="shared" si="56"/>
        <v>2026</v>
      </c>
      <c r="E388" s="2">
        <v>0</v>
      </c>
      <c r="F388" s="5">
        <f t="shared" si="60"/>
        <v>16156.051474721919</v>
      </c>
      <c r="G388" s="5">
        <f t="shared" si="61"/>
        <v>16156.051474721919</v>
      </c>
      <c r="H388" s="5">
        <f t="shared" si="62"/>
        <v>2.0542230450724208</v>
      </c>
      <c r="I388" s="5">
        <f t="shared" si="63"/>
        <v>16158.10569776699</v>
      </c>
      <c r="J388" s="5">
        <f t="shared" si="64"/>
        <v>16817.695310338397</v>
      </c>
      <c r="K388" s="5">
        <f t="shared" si="57"/>
        <v>47.260845448078264</v>
      </c>
      <c r="L388" s="5">
        <f t="shared" si="65"/>
        <v>16770.434464890317</v>
      </c>
    </row>
    <row r="389" spans="1:12" x14ac:dyDescent="0.25">
      <c r="A389" s="1">
        <f t="shared" si="58"/>
        <v>46222</v>
      </c>
      <c r="B389" s="4">
        <f t="shared" si="59"/>
        <v>19</v>
      </c>
      <c r="C389" s="4">
        <f t="shared" si="55"/>
        <v>7</v>
      </c>
      <c r="D389" s="4">
        <f t="shared" si="56"/>
        <v>2026</v>
      </c>
      <c r="E389" s="2">
        <v>0</v>
      </c>
      <c r="F389" s="5">
        <f t="shared" si="60"/>
        <v>16158.10569776699</v>
      </c>
      <c r="G389" s="5">
        <f t="shared" si="61"/>
        <v>16158.10569776699</v>
      </c>
      <c r="H389" s="5">
        <f t="shared" si="62"/>
        <v>2.0544842371294969</v>
      </c>
      <c r="I389" s="5">
        <f t="shared" si="63"/>
        <v>16160.16018200412</v>
      </c>
      <c r="J389" s="5">
        <f t="shared" si="64"/>
        <v>16770.434464890317</v>
      </c>
      <c r="K389" s="5">
        <f t="shared" si="57"/>
        <v>47.26058425602119</v>
      </c>
      <c r="L389" s="5">
        <f t="shared" si="65"/>
        <v>16723.173880634295</v>
      </c>
    </row>
    <row r="390" spans="1:12" x14ac:dyDescent="0.25">
      <c r="A390" s="1">
        <f t="shared" si="58"/>
        <v>46223</v>
      </c>
      <c r="B390" s="4">
        <f t="shared" si="59"/>
        <v>20</v>
      </c>
      <c r="C390" s="4">
        <f t="shared" si="55"/>
        <v>7</v>
      </c>
      <c r="D390" s="4">
        <f t="shared" si="56"/>
        <v>2026</v>
      </c>
      <c r="E390" s="2">
        <v>0</v>
      </c>
      <c r="F390" s="5">
        <f t="shared" si="60"/>
        <v>16160.16018200412</v>
      </c>
      <c r="G390" s="5">
        <f t="shared" si="61"/>
        <v>16160.16018200412</v>
      </c>
      <c r="H390" s="5">
        <f t="shared" si="62"/>
        <v>2.0547454623968373</v>
      </c>
      <c r="I390" s="5">
        <f t="shared" si="63"/>
        <v>16162.214927466517</v>
      </c>
      <c r="J390" s="5">
        <f t="shared" si="64"/>
        <v>16723.173880634295</v>
      </c>
      <c r="K390" s="5">
        <f t="shared" si="57"/>
        <v>47.260323030753845</v>
      </c>
      <c r="L390" s="5">
        <f t="shared" si="65"/>
        <v>16675.913557603541</v>
      </c>
    </row>
    <row r="391" spans="1:12" x14ac:dyDescent="0.25">
      <c r="A391" s="1">
        <f t="shared" si="58"/>
        <v>46224</v>
      </c>
      <c r="B391" s="4">
        <f t="shared" si="59"/>
        <v>21</v>
      </c>
      <c r="C391" s="4">
        <f t="shared" ref="C391:C454" si="66">MONTH(A391)</f>
        <v>7</v>
      </c>
      <c r="D391" s="4">
        <f t="shared" ref="D391:D454" si="67">YEAR(A391)</f>
        <v>2026</v>
      </c>
      <c r="E391" s="2">
        <v>0</v>
      </c>
      <c r="F391" s="5">
        <f t="shared" si="60"/>
        <v>16162.214927466517</v>
      </c>
      <c r="G391" s="5">
        <f t="shared" si="61"/>
        <v>16162.214927466517</v>
      </c>
      <c r="H391" s="5">
        <f t="shared" si="62"/>
        <v>2.0550067208786649</v>
      </c>
      <c r="I391" s="5">
        <f t="shared" si="63"/>
        <v>16164.269934187396</v>
      </c>
      <c r="J391" s="5">
        <f t="shared" si="64"/>
        <v>16675.913557603541</v>
      </c>
      <c r="K391" s="5">
        <f t="shared" ref="K391:K454" si="68">$K$2-H391</f>
        <v>47.260061772272017</v>
      </c>
      <c r="L391" s="5">
        <f t="shared" si="65"/>
        <v>16628.65349583127</v>
      </c>
    </row>
    <row r="392" spans="1:12" x14ac:dyDescent="0.25">
      <c r="A392" s="1">
        <f t="shared" ref="A392:A455" si="69">A391+1</f>
        <v>46225</v>
      </c>
      <c r="B392" s="4">
        <f t="shared" ref="B392:B455" si="70">DAY(A392)</f>
        <v>22</v>
      </c>
      <c r="C392" s="4">
        <f t="shared" si="66"/>
        <v>7</v>
      </c>
      <c r="D392" s="4">
        <f t="shared" si="67"/>
        <v>2026</v>
      </c>
      <c r="E392" s="2">
        <v>0</v>
      </c>
      <c r="F392" s="5">
        <f t="shared" ref="F392:F455" si="71">I391</f>
        <v>16164.269934187396</v>
      </c>
      <c r="G392" s="5">
        <f t="shared" ref="G392:G455" si="72">F392-E392</f>
        <v>16164.269934187396</v>
      </c>
      <c r="H392" s="5">
        <f t="shared" ref="H392:H455" si="73">G392*$B$2</f>
        <v>2.0552680125792029</v>
      </c>
      <c r="I392" s="5">
        <f t="shared" ref="I392:I455" si="74">G392+H392</f>
        <v>16166.325202199974</v>
      </c>
      <c r="J392" s="5">
        <f t="shared" ref="J392:J455" si="75">L391</f>
        <v>16628.65349583127</v>
      </c>
      <c r="K392" s="5">
        <f t="shared" si="68"/>
        <v>47.259800480571478</v>
      </c>
      <c r="L392" s="5">
        <f t="shared" ref="L392:L455" si="76">J392-K392</f>
        <v>16581.393695350696</v>
      </c>
    </row>
    <row r="393" spans="1:12" x14ac:dyDescent="0.25">
      <c r="A393" s="1">
        <f t="shared" si="69"/>
        <v>46226</v>
      </c>
      <c r="B393" s="4">
        <f t="shared" si="70"/>
        <v>23</v>
      </c>
      <c r="C393" s="4">
        <f t="shared" si="66"/>
        <v>7</v>
      </c>
      <c r="D393" s="4">
        <f t="shared" si="67"/>
        <v>2026</v>
      </c>
      <c r="E393" s="2">
        <v>0</v>
      </c>
      <c r="F393" s="5">
        <f t="shared" si="71"/>
        <v>16166.325202199974</v>
      </c>
      <c r="G393" s="5">
        <f t="shared" si="72"/>
        <v>16166.325202199974</v>
      </c>
      <c r="H393" s="5">
        <f t="shared" si="73"/>
        <v>2.0555293375026746</v>
      </c>
      <c r="I393" s="5">
        <f t="shared" si="74"/>
        <v>16168.380731537476</v>
      </c>
      <c r="J393" s="5">
        <f t="shared" si="75"/>
        <v>16581.393695350696</v>
      </c>
      <c r="K393" s="5">
        <f t="shared" si="68"/>
        <v>47.259539155648007</v>
      </c>
      <c r="L393" s="5">
        <f t="shared" si="76"/>
        <v>16534.134156195047</v>
      </c>
    </row>
    <row r="394" spans="1:12" x14ac:dyDescent="0.25">
      <c r="A394" s="1">
        <f t="shared" si="69"/>
        <v>46227</v>
      </c>
      <c r="B394" s="4">
        <f t="shared" si="70"/>
        <v>24</v>
      </c>
      <c r="C394" s="4">
        <f t="shared" si="66"/>
        <v>7</v>
      </c>
      <c r="D394" s="4">
        <f t="shared" si="67"/>
        <v>2026</v>
      </c>
      <c r="E394" s="2">
        <v>0</v>
      </c>
      <c r="F394" s="5">
        <f t="shared" si="71"/>
        <v>16168.380731537476</v>
      </c>
      <c r="G394" s="5">
        <f t="shared" si="72"/>
        <v>16168.380731537476</v>
      </c>
      <c r="H394" s="5">
        <f t="shared" si="73"/>
        <v>2.0557906956533047</v>
      </c>
      <c r="I394" s="5">
        <f t="shared" si="74"/>
        <v>16170.436522233129</v>
      </c>
      <c r="J394" s="5">
        <f t="shared" si="75"/>
        <v>16534.134156195047</v>
      </c>
      <c r="K394" s="5">
        <f t="shared" si="68"/>
        <v>47.259277797497376</v>
      </c>
      <c r="L394" s="5">
        <f t="shared" si="76"/>
        <v>16486.87487839755</v>
      </c>
    </row>
    <row r="395" spans="1:12" x14ac:dyDescent="0.25">
      <c r="A395" s="1">
        <f t="shared" si="69"/>
        <v>46228</v>
      </c>
      <c r="B395" s="4">
        <f t="shared" si="70"/>
        <v>25</v>
      </c>
      <c r="C395" s="4">
        <f t="shared" si="66"/>
        <v>7</v>
      </c>
      <c r="D395" s="4">
        <f t="shared" si="67"/>
        <v>2026</v>
      </c>
      <c r="E395" s="2">
        <v>0</v>
      </c>
      <c r="F395" s="5">
        <f t="shared" si="71"/>
        <v>16170.436522233129</v>
      </c>
      <c r="G395" s="5">
        <f t="shared" si="72"/>
        <v>16170.436522233129</v>
      </c>
      <c r="H395" s="5">
        <f t="shared" si="73"/>
        <v>2.0560520870353178</v>
      </c>
      <c r="I395" s="5">
        <f t="shared" si="74"/>
        <v>16172.492574320164</v>
      </c>
      <c r="J395" s="5">
        <f t="shared" si="75"/>
        <v>16486.87487839755</v>
      </c>
      <c r="K395" s="5">
        <f t="shared" si="68"/>
        <v>47.259016406115364</v>
      </c>
      <c r="L395" s="5">
        <f t="shared" si="76"/>
        <v>16439.615861991435</v>
      </c>
    </row>
    <row r="396" spans="1:12" x14ac:dyDescent="0.25">
      <c r="A396" s="1">
        <f t="shared" si="69"/>
        <v>46229</v>
      </c>
      <c r="B396" s="4">
        <f t="shared" si="70"/>
        <v>26</v>
      </c>
      <c r="C396" s="4">
        <f t="shared" si="66"/>
        <v>7</v>
      </c>
      <c r="D396" s="4">
        <f t="shared" si="67"/>
        <v>2026</v>
      </c>
      <c r="E396" s="2">
        <v>0</v>
      </c>
      <c r="F396" s="5">
        <f t="shared" si="71"/>
        <v>16172.492574320164</v>
      </c>
      <c r="G396" s="5">
        <f t="shared" si="72"/>
        <v>16172.492574320164</v>
      </c>
      <c r="H396" s="5">
        <f t="shared" si="73"/>
        <v>2.0563135116529399</v>
      </c>
      <c r="I396" s="5">
        <f t="shared" si="74"/>
        <v>16174.548887831817</v>
      </c>
      <c r="J396" s="5">
        <f t="shared" si="75"/>
        <v>16439.615861991435</v>
      </c>
      <c r="K396" s="5">
        <f t="shared" si="68"/>
        <v>47.258754981497745</v>
      </c>
      <c r="L396" s="5">
        <f t="shared" si="76"/>
        <v>16392.357107009939</v>
      </c>
    </row>
    <row r="397" spans="1:12" x14ac:dyDescent="0.25">
      <c r="A397" s="1">
        <f t="shared" si="69"/>
        <v>46230</v>
      </c>
      <c r="B397" s="4">
        <f t="shared" si="70"/>
        <v>27</v>
      </c>
      <c r="C397" s="4">
        <f t="shared" si="66"/>
        <v>7</v>
      </c>
      <c r="D397" s="4">
        <f t="shared" si="67"/>
        <v>2026</v>
      </c>
      <c r="E397" s="2">
        <v>0</v>
      </c>
      <c r="F397" s="5">
        <f t="shared" si="71"/>
        <v>16174.548887831817</v>
      </c>
      <c r="G397" s="5">
        <f t="shared" si="72"/>
        <v>16174.548887831817</v>
      </c>
      <c r="H397" s="5">
        <f t="shared" si="73"/>
        <v>2.0565749695103959</v>
      </c>
      <c r="I397" s="5">
        <f t="shared" si="74"/>
        <v>16176.605462801328</v>
      </c>
      <c r="J397" s="5">
        <f t="shared" si="75"/>
        <v>16392.357107009939</v>
      </c>
      <c r="K397" s="5">
        <f t="shared" si="68"/>
        <v>47.25849352364029</v>
      </c>
      <c r="L397" s="5">
        <f t="shared" si="76"/>
        <v>16345.098613486298</v>
      </c>
    </row>
    <row r="398" spans="1:12" x14ac:dyDescent="0.25">
      <c r="A398" s="1">
        <f t="shared" si="69"/>
        <v>46231</v>
      </c>
      <c r="B398" s="4">
        <f t="shared" si="70"/>
        <v>28</v>
      </c>
      <c r="C398" s="4">
        <f t="shared" si="66"/>
        <v>7</v>
      </c>
      <c r="D398" s="4">
        <f t="shared" si="67"/>
        <v>2026</v>
      </c>
      <c r="E398" s="2">
        <v>0</v>
      </c>
      <c r="F398" s="5">
        <f t="shared" si="71"/>
        <v>16176.605462801328</v>
      </c>
      <c r="G398" s="5">
        <f t="shared" si="72"/>
        <v>16176.605462801328</v>
      </c>
      <c r="H398" s="5">
        <f t="shared" si="73"/>
        <v>2.0568364606119127</v>
      </c>
      <c r="I398" s="5">
        <f t="shared" si="74"/>
        <v>16178.66229926194</v>
      </c>
      <c r="J398" s="5">
        <f t="shared" si="75"/>
        <v>16345.098613486298</v>
      </c>
      <c r="K398" s="5">
        <f t="shared" si="68"/>
        <v>47.258232032538771</v>
      </c>
      <c r="L398" s="5">
        <f t="shared" si="76"/>
        <v>16297.84038145376</v>
      </c>
    </row>
    <row r="399" spans="1:12" x14ac:dyDescent="0.25">
      <c r="A399" s="1">
        <f t="shared" si="69"/>
        <v>46232</v>
      </c>
      <c r="B399" s="4">
        <f t="shared" si="70"/>
        <v>29</v>
      </c>
      <c r="C399" s="4">
        <f t="shared" si="66"/>
        <v>7</v>
      </c>
      <c r="D399" s="4">
        <f t="shared" si="67"/>
        <v>2026</v>
      </c>
      <c r="E399" s="2">
        <v>0</v>
      </c>
      <c r="F399" s="5">
        <f t="shared" si="71"/>
        <v>16178.66229926194</v>
      </c>
      <c r="G399" s="5">
        <f t="shared" si="72"/>
        <v>16178.66229926194</v>
      </c>
      <c r="H399" s="5">
        <f t="shared" si="73"/>
        <v>2.0570979849617173</v>
      </c>
      <c r="I399" s="5">
        <f t="shared" si="74"/>
        <v>16180.719397246901</v>
      </c>
      <c r="J399" s="5">
        <f t="shared" si="75"/>
        <v>16297.84038145376</v>
      </c>
      <c r="K399" s="5">
        <f t="shared" si="68"/>
        <v>47.257970508188968</v>
      </c>
      <c r="L399" s="5">
        <f t="shared" si="76"/>
        <v>16250.58241094557</v>
      </c>
    </row>
    <row r="400" spans="1:12" x14ac:dyDescent="0.25">
      <c r="A400" s="1">
        <f t="shared" si="69"/>
        <v>46233</v>
      </c>
      <c r="B400" s="4">
        <f t="shared" si="70"/>
        <v>30</v>
      </c>
      <c r="C400" s="4">
        <f t="shared" si="66"/>
        <v>7</v>
      </c>
      <c r="D400" s="4">
        <f t="shared" si="67"/>
        <v>2026</v>
      </c>
      <c r="E400" s="2">
        <v>0</v>
      </c>
      <c r="F400" s="5">
        <f t="shared" si="71"/>
        <v>16180.719397246901</v>
      </c>
      <c r="G400" s="5">
        <f t="shared" si="72"/>
        <v>16180.719397246901</v>
      </c>
      <c r="H400" s="5">
        <f t="shared" si="73"/>
        <v>2.0573595425640367</v>
      </c>
      <c r="I400" s="5">
        <f t="shared" si="74"/>
        <v>16182.776756789466</v>
      </c>
      <c r="J400" s="5">
        <f t="shared" si="75"/>
        <v>16250.58241094557</v>
      </c>
      <c r="K400" s="5">
        <f t="shared" si="68"/>
        <v>47.257708950586647</v>
      </c>
      <c r="L400" s="5">
        <f t="shared" si="76"/>
        <v>16203.324701994983</v>
      </c>
    </row>
    <row r="401" spans="1:12" x14ac:dyDescent="0.25">
      <c r="A401" s="1">
        <f t="shared" si="69"/>
        <v>46234</v>
      </c>
      <c r="B401" s="4">
        <f t="shared" si="70"/>
        <v>31</v>
      </c>
      <c r="C401" s="4">
        <f t="shared" si="66"/>
        <v>7</v>
      </c>
      <c r="D401" s="4">
        <f t="shared" si="67"/>
        <v>2026</v>
      </c>
      <c r="E401" s="2">
        <v>0</v>
      </c>
      <c r="F401" s="5">
        <f t="shared" si="71"/>
        <v>16182.776756789466</v>
      </c>
      <c r="G401" s="5">
        <f t="shared" si="72"/>
        <v>16182.776756789466</v>
      </c>
      <c r="H401" s="5">
        <f t="shared" si="73"/>
        <v>2.0576211334230998</v>
      </c>
      <c r="I401" s="5">
        <f t="shared" si="74"/>
        <v>16184.834377922889</v>
      </c>
      <c r="J401" s="5">
        <f t="shared" si="75"/>
        <v>16203.324701994983</v>
      </c>
      <c r="K401" s="5">
        <f t="shared" si="68"/>
        <v>47.257447359727585</v>
      </c>
      <c r="L401" s="5">
        <f t="shared" si="76"/>
        <v>16156.067254635256</v>
      </c>
    </row>
    <row r="402" spans="1:12" x14ac:dyDescent="0.25">
      <c r="A402" s="1">
        <f t="shared" si="69"/>
        <v>46235</v>
      </c>
      <c r="B402" s="4">
        <f t="shared" si="70"/>
        <v>1</v>
      </c>
      <c r="C402" s="4">
        <f t="shared" si="66"/>
        <v>8</v>
      </c>
      <c r="D402" s="4">
        <f t="shared" si="67"/>
        <v>2026</v>
      </c>
      <c r="E402" s="2">
        <v>1500</v>
      </c>
      <c r="F402" s="5">
        <f t="shared" si="71"/>
        <v>16184.834377922889</v>
      </c>
      <c r="G402" s="5">
        <f t="shared" si="72"/>
        <v>14684.834377922889</v>
      </c>
      <c r="H402" s="5">
        <f t="shared" si="73"/>
        <v>1.8671595122978617</v>
      </c>
      <c r="I402" s="5">
        <f t="shared" si="74"/>
        <v>14686.701537435187</v>
      </c>
      <c r="J402" s="5">
        <f t="shared" si="75"/>
        <v>16156.067254635256</v>
      </c>
      <c r="K402" s="5">
        <f t="shared" si="68"/>
        <v>47.447908980852823</v>
      </c>
      <c r="L402" s="5">
        <f t="shared" si="76"/>
        <v>16108.619345654404</v>
      </c>
    </row>
    <row r="403" spans="1:12" x14ac:dyDescent="0.25">
      <c r="A403" s="1">
        <f t="shared" si="69"/>
        <v>46236</v>
      </c>
      <c r="B403" s="4">
        <f t="shared" si="70"/>
        <v>2</v>
      </c>
      <c r="C403" s="4">
        <f t="shared" si="66"/>
        <v>8</v>
      </c>
      <c r="D403" s="4">
        <f t="shared" si="67"/>
        <v>2026</v>
      </c>
      <c r="E403" s="2">
        <v>0</v>
      </c>
      <c r="F403" s="5">
        <f t="shared" si="71"/>
        <v>14686.701537435187</v>
      </c>
      <c r="G403" s="5">
        <f t="shared" si="72"/>
        <v>14686.701537435187</v>
      </c>
      <c r="H403" s="5">
        <f t="shared" si="73"/>
        <v>1.8673969194455791</v>
      </c>
      <c r="I403" s="5">
        <f t="shared" si="74"/>
        <v>14688.568934354633</v>
      </c>
      <c r="J403" s="5">
        <f t="shared" si="75"/>
        <v>16108.619345654404</v>
      </c>
      <c r="K403" s="5">
        <f t="shared" si="68"/>
        <v>47.447671573705101</v>
      </c>
      <c r="L403" s="5">
        <f t="shared" si="76"/>
        <v>16061.171674080699</v>
      </c>
    </row>
    <row r="404" spans="1:12" x14ac:dyDescent="0.25">
      <c r="A404" s="1">
        <f t="shared" si="69"/>
        <v>46237</v>
      </c>
      <c r="B404" s="4">
        <f t="shared" si="70"/>
        <v>3</v>
      </c>
      <c r="C404" s="4">
        <f t="shared" si="66"/>
        <v>8</v>
      </c>
      <c r="D404" s="4">
        <f t="shared" si="67"/>
        <v>2026</v>
      </c>
      <c r="E404" s="2">
        <v>0</v>
      </c>
      <c r="F404" s="5">
        <f t="shared" si="71"/>
        <v>14688.568934354633</v>
      </c>
      <c r="G404" s="5">
        <f t="shared" si="72"/>
        <v>14688.568934354633</v>
      </c>
      <c r="H404" s="5">
        <f t="shared" si="73"/>
        <v>1.8676343567793376</v>
      </c>
      <c r="I404" s="5">
        <f t="shared" si="74"/>
        <v>14690.436568711411</v>
      </c>
      <c r="J404" s="5">
        <f t="shared" si="75"/>
        <v>16061.171674080699</v>
      </c>
      <c r="K404" s="5">
        <f t="shared" si="68"/>
        <v>47.447434136371342</v>
      </c>
      <c r="L404" s="5">
        <f t="shared" si="76"/>
        <v>16013.724239944328</v>
      </c>
    </row>
    <row r="405" spans="1:12" x14ac:dyDescent="0.25">
      <c r="A405" s="1">
        <f t="shared" si="69"/>
        <v>46238</v>
      </c>
      <c r="B405" s="4">
        <f t="shared" si="70"/>
        <v>4</v>
      </c>
      <c r="C405" s="4">
        <f t="shared" si="66"/>
        <v>8</v>
      </c>
      <c r="D405" s="4">
        <f t="shared" si="67"/>
        <v>2026</v>
      </c>
      <c r="E405" s="2">
        <v>0</v>
      </c>
      <c r="F405" s="5">
        <f t="shared" si="71"/>
        <v>14690.436568711411</v>
      </c>
      <c r="G405" s="5">
        <f t="shared" si="72"/>
        <v>14690.436568711411</v>
      </c>
      <c r="H405" s="5">
        <f t="shared" si="73"/>
        <v>1.8678718243029753</v>
      </c>
      <c r="I405" s="5">
        <f t="shared" si="74"/>
        <v>14692.304440535714</v>
      </c>
      <c r="J405" s="5">
        <f t="shared" si="75"/>
        <v>16013.724239944328</v>
      </c>
      <c r="K405" s="5">
        <f t="shared" si="68"/>
        <v>47.44719666884771</v>
      </c>
      <c r="L405" s="5">
        <f t="shared" si="76"/>
        <v>15966.277043275481</v>
      </c>
    </row>
    <row r="406" spans="1:12" x14ac:dyDescent="0.25">
      <c r="A406" s="1">
        <f t="shared" si="69"/>
        <v>46239</v>
      </c>
      <c r="B406" s="4">
        <f t="shared" si="70"/>
        <v>5</v>
      </c>
      <c r="C406" s="4">
        <f t="shared" si="66"/>
        <v>8</v>
      </c>
      <c r="D406" s="4">
        <f t="shared" si="67"/>
        <v>2026</v>
      </c>
      <c r="E406" s="2">
        <v>0</v>
      </c>
      <c r="F406" s="5">
        <f t="shared" si="71"/>
        <v>14692.304440535714</v>
      </c>
      <c r="G406" s="5">
        <f t="shared" si="72"/>
        <v>14692.304440535714</v>
      </c>
      <c r="H406" s="5">
        <f t="shared" si="73"/>
        <v>1.8681093220203306</v>
      </c>
      <c r="I406" s="5">
        <f t="shared" si="74"/>
        <v>14694.172549857734</v>
      </c>
      <c r="J406" s="5">
        <f t="shared" si="75"/>
        <v>15966.277043275481</v>
      </c>
      <c r="K406" s="5">
        <f t="shared" si="68"/>
        <v>47.446959171130352</v>
      </c>
      <c r="L406" s="5">
        <f t="shared" si="76"/>
        <v>15918.830084104351</v>
      </c>
    </row>
    <row r="407" spans="1:12" x14ac:dyDescent="0.25">
      <c r="A407" s="1">
        <f t="shared" si="69"/>
        <v>46240</v>
      </c>
      <c r="B407" s="4">
        <f t="shared" si="70"/>
        <v>6</v>
      </c>
      <c r="C407" s="4">
        <f t="shared" si="66"/>
        <v>8</v>
      </c>
      <c r="D407" s="4">
        <f t="shared" si="67"/>
        <v>2026</v>
      </c>
      <c r="E407" s="2">
        <v>0</v>
      </c>
      <c r="F407" s="5">
        <f t="shared" si="71"/>
        <v>14694.172549857734</v>
      </c>
      <c r="G407" s="5">
        <f t="shared" si="72"/>
        <v>14694.172549857734</v>
      </c>
      <c r="H407" s="5">
        <f t="shared" si="73"/>
        <v>1.8683468499352431</v>
      </c>
      <c r="I407" s="5">
        <f t="shared" si="74"/>
        <v>14696.040896707669</v>
      </c>
      <c r="J407" s="5">
        <f t="shared" si="75"/>
        <v>15918.830084104351</v>
      </c>
      <c r="K407" s="5">
        <f t="shared" si="68"/>
        <v>47.44672164321544</v>
      </c>
      <c r="L407" s="5">
        <f t="shared" si="76"/>
        <v>15871.383362461136</v>
      </c>
    </row>
    <row r="408" spans="1:12" x14ac:dyDescent="0.25">
      <c r="A408" s="1">
        <f t="shared" si="69"/>
        <v>46241</v>
      </c>
      <c r="B408" s="4">
        <f t="shared" si="70"/>
        <v>7</v>
      </c>
      <c r="C408" s="4">
        <f t="shared" si="66"/>
        <v>8</v>
      </c>
      <c r="D408" s="4">
        <f t="shared" si="67"/>
        <v>2026</v>
      </c>
      <c r="E408" s="2">
        <v>0</v>
      </c>
      <c r="F408" s="5">
        <f t="shared" si="71"/>
        <v>14696.040896707669</v>
      </c>
      <c r="G408" s="5">
        <f t="shared" si="72"/>
        <v>14696.040896707669</v>
      </c>
      <c r="H408" s="5">
        <f t="shared" si="73"/>
        <v>1.8685844080515521</v>
      </c>
      <c r="I408" s="5">
        <f t="shared" si="74"/>
        <v>14697.909481115721</v>
      </c>
      <c r="J408" s="5">
        <f t="shared" si="75"/>
        <v>15871.383362461136</v>
      </c>
      <c r="K408" s="5">
        <f t="shared" si="68"/>
        <v>47.446484085099129</v>
      </c>
      <c r="L408" s="5">
        <f t="shared" si="76"/>
        <v>15823.936878376036</v>
      </c>
    </row>
    <row r="409" spans="1:12" x14ac:dyDescent="0.25">
      <c r="A409" s="1">
        <f t="shared" si="69"/>
        <v>46242</v>
      </c>
      <c r="B409" s="4">
        <f t="shared" si="70"/>
        <v>8</v>
      </c>
      <c r="C409" s="4">
        <f t="shared" si="66"/>
        <v>8</v>
      </c>
      <c r="D409" s="4">
        <f t="shared" si="67"/>
        <v>2026</v>
      </c>
      <c r="E409" s="2">
        <v>0</v>
      </c>
      <c r="F409" s="5">
        <f t="shared" si="71"/>
        <v>14697.909481115721</v>
      </c>
      <c r="G409" s="5">
        <f t="shared" si="72"/>
        <v>14697.909481115721</v>
      </c>
      <c r="H409" s="5">
        <f t="shared" si="73"/>
        <v>1.8688219963730976</v>
      </c>
      <c r="I409" s="5">
        <f t="shared" si="74"/>
        <v>14699.778303112094</v>
      </c>
      <c r="J409" s="5">
        <f t="shared" si="75"/>
        <v>15823.936878376036</v>
      </c>
      <c r="K409" s="5">
        <f t="shared" si="68"/>
        <v>47.446246496777583</v>
      </c>
      <c r="L409" s="5">
        <f t="shared" si="76"/>
        <v>15776.490631879258</v>
      </c>
    </row>
    <row r="410" spans="1:12" x14ac:dyDescent="0.25">
      <c r="A410" s="1">
        <f t="shared" si="69"/>
        <v>46243</v>
      </c>
      <c r="B410" s="4">
        <f t="shared" si="70"/>
        <v>9</v>
      </c>
      <c r="C410" s="4">
        <f t="shared" si="66"/>
        <v>8</v>
      </c>
      <c r="D410" s="4">
        <f t="shared" si="67"/>
        <v>2026</v>
      </c>
      <c r="E410" s="2">
        <v>0</v>
      </c>
      <c r="F410" s="5">
        <f t="shared" si="71"/>
        <v>14699.778303112094</v>
      </c>
      <c r="G410" s="5">
        <f t="shared" si="72"/>
        <v>14699.778303112094</v>
      </c>
      <c r="H410" s="5">
        <f t="shared" si="73"/>
        <v>1.8690596149037204</v>
      </c>
      <c r="I410" s="5">
        <f t="shared" si="74"/>
        <v>14701.647362726999</v>
      </c>
      <c r="J410" s="5">
        <f t="shared" si="75"/>
        <v>15776.490631879258</v>
      </c>
      <c r="K410" s="5">
        <f t="shared" si="68"/>
        <v>47.446008878246964</v>
      </c>
      <c r="L410" s="5">
        <f t="shared" si="76"/>
        <v>15729.044623001011</v>
      </c>
    </row>
    <row r="411" spans="1:12" x14ac:dyDescent="0.25">
      <c r="A411" s="1">
        <f t="shared" si="69"/>
        <v>46244</v>
      </c>
      <c r="B411" s="4">
        <f t="shared" si="70"/>
        <v>10</v>
      </c>
      <c r="C411" s="4">
        <f t="shared" si="66"/>
        <v>8</v>
      </c>
      <c r="D411" s="4">
        <f t="shared" si="67"/>
        <v>2026</v>
      </c>
      <c r="E411" s="2">
        <v>0</v>
      </c>
      <c r="F411" s="5">
        <f t="shared" si="71"/>
        <v>14701.647362726999</v>
      </c>
      <c r="G411" s="5">
        <f t="shared" si="72"/>
        <v>14701.647362726999</v>
      </c>
      <c r="H411" s="5">
        <f t="shared" si="73"/>
        <v>1.8692972636472613</v>
      </c>
      <c r="I411" s="5">
        <f t="shared" si="74"/>
        <v>14703.516659990646</v>
      </c>
      <c r="J411" s="5">
        <f t="shared" si="75"/>
        <v>15729.044623001011</v>
      </c>
      <c r="K411" s="5">
        <f t="shared" si="68"/>
        <v>47.445771229503421</v>
      </c>
      <c r="L411" s="5">
        <f t="shared" si="76"/>
        <v>15681.598851771507</v>
      </c>
    </row>
    <row r="412" spans="1:12" x14ac:dyDescent="0.25">
      <c r="A412" s="1">
        <f t="shared" si="69"/>
        <v>46245</v>
      </c>
      <c r="B412" s="4">
        <f t="shared" si="70"/>
        <v>11</v>
      </c>
      <c r="C412" s="4">
        <f t="shared" si="66"/>
        <v>8</v>
      </c>
      <c r="D412" s="4">
        <f t="shared" si="67"/>
        <v>2026</v>
      </c>
      <c r="E412" s="2">
        <v>0</v>
      </c>
      <c r="F412" s="5">
        <f t="shared" si="71"/>
        <v>14703.516659990646</v>
      </c>
      <c r="G412" s="5">
        <f t="shared" si="72"/>
        <v>14703.516659990646</v>
      </c>
      <c r="H412" s="5">
        <f t="shared" si="73"/>
        <v>1.8695349426075618</v>
      </c>
      <c r="I412" s="5">
        <f t="shared" si="74"/>
        <v>14705.386194933253</v>
      </c>
      <c r="J412" s="5">
        <f t="shared" si="75"/>
        <v>15681.598851771507</v>
      </c>
      <c r="K412" s="5">
        <f t="shared" si="68"/>
        <v>47.445533550543118</v>
      </c>
      <c r="L412" s="5">
        <f t="shared" si="76"/>
        <v>15634.153318220964</v>
      </c>
    </row>
    <row r="413" spans="1:12" x14ac:dyDescent="0.25">
      <c r="A413" s="1">
        <f t="shared" si="69"/>
        <v>46246</v>
      </c>
      <c r="B413" s="4">
        <f t="shared" si="70"/>
        <v>12</v>
      </c>
      <c r="C413" s="4">
        <f t="shared" si="66"/>
        <v>8</v>
      </c>
      <c r="D413" s="4">
        <f t="shared" si="67"/>
        <v>2026</v>
      </c>
      <c r="E413" s="2">
        <v>0</v>
      </c>
      <c r="F413" s="5">
        <f t="shared" si="71"/>
        <v>14705.386194933253</v>
      </c>
      <c r="G413" s="5">
        <f t="shared" si="72"/>
        <v>14705.386194933253</v>
      </c>
      <c r="H413" s="5">
        <f t="shared" si="73"/>
        <v>1.8697726517884643</v>
      </c>
      <c r="I413" s="5">
        <f t="shared" si="74"/>
        <v>14707.255967585041</v>
      </c>
      <c r="J413" s="5">
        <f t="shared" si="75"/>
        <v>15634.153318220964</v>
      </c>
      <c r="K413" s="5">
        <f t="shared" si="68"/>
        <v>47.445295841362217</v>
      </c>
      <c r="L413" s="5">
        <f t="shared" si="76"/>
        <v>15586.708022379602</v>
      </c>
    </row>
    <row r="414" spans="1:12" x14ac:dyDescent="0.25">
      <c r="A414" s="1">
        <f t="shared" si="69"/>
        <v>46247</v>
      </c>
      <c r="B414" s="4">
        <f t="shared" si="70"/>
        <v>13</v>
      </c>
      <c r="C414" s="4">
        <f t="shared" si="66"/>
        <v>8</v>
      </c>
      <c r="D414" s="4">
        <f t="shared" si="67"/>
        <v>2026</v>
      </c>
      <c r="E414" s="2">
        <v>0</v>
      </c>
      <c r="F414" s="5">
        <f t="shared" si="71"/>
        <v>14707.255967585041</v>
      </c>
      <c r="G414" s="5">
        <f t="shared" si="72"/>
        <v>14707.255967585041</v>
      </c>
      <c r="H414" s="5">
        <f t="shared" si="73"/>
        <v>1.8700103911938106</v>
      </c>
      <c r="I414" s="5">
        <f t="shared" si="74"/>
        <v>14709.125977976235</v>
      </c>
      <c r="J414" s="5">
        <f t="shared" si="75"/>
        <v>15586.708022379602</v>
      </c>
      <c r="K414" s="5">
        <f t="shared" si="68"/>
        <v>47.445058101956874</v>
      </c>
      <c r="L414" s="5">
        <f t="shared" si="76"/>
        <v>15539.262964277645</v>
      </c>
    </row>
    <row r="415" spans="1:12" x14ac:dyDescent="0.25">
      <c r="A415" s="1">
        <f t="shared" si="69"/>
        <v>46248</v>
      </c>
      <c r="B415" s="4">
        <f t="shared" si="70"/>
        <v>14</v>
      </c>
      <c r="C415" s="4">
        <f t="shared" si="66"/>
        <v>8</v>
      </c>
      <c r="D415" s="4">
        <f t="shared" si="67"/>
        <v>2026</v>
      </c>
      <c r="E415" s="2">
        <v>0</v>
      </c>
      <c r="F415" s="5">
        <f t="shared" si="71"/>
        <v>14709.125977976235</v>
      </c>
      <c r="G415" s="5">
        <f t="shared" si="72"/>
        <v>14709.125977976235</v>
      </c>
      <c r="H415" s="5">
        <f t="shared" si="73"/>
        <v>1.8702481608274446</v>
      </c>
      <c r="I415" s="5">
        <f t="shared" si="74"/>
        <v>14710.996226137062</v>
      </c>
      <c r="J415" s="5">
        <f t="shared" si="75"/>
        <v>15539.262964277645</v>
      </c>
      <c r="K415" s="5">
        <f t="shared" si="68"/>
        <v>47.444820332323239</v>
      </c>
      <c r="L415" s="5">
        <f t="shared" si="76"/>
        <v>15491.818143945322</v>
      </c>
    </row>
    <row r="416" spans="1:12" x14ac:dyDescent="0.25">
      <c r="A416" s="1">
        <f t="shared" si="69"/>
        <v>46249</v>
      </c>
      <c r="B416" s="4">
        <f t="shared" si="70"/>
        <v>15</v>
      </c>
      <c r="C416" s="4">
        <f t="shared" si="66"/>
        <v>8</v>
      </c>
      <c r="D416" s="4">
        <f t="shared" si="67"/>
        <v>2026</v>
      </c>
      <c r="E416" s="2">
        <v>0</v>
      </c>
      <c r="F416" s="5">
        <f t="shared" si="71"/>
        <v>14710.996226137062</v>
      </c>
      <c r="G416" s="5">
        <f t="shared" si="72"/>
        <v>14710.996226137062</v>
      </c>
      <c r="H416" s="5">
        <f t="shared" si="73"/>
        <v>1.8704859606932094</v>
      </c>
      <c r="I416" s="5">
        <f t="shared" si="74"/>
        <v>14712.866712097755</v>
      </c>
      <c r="J416" s="5">
        <f t="shared" si="75"/>
        <v>15491.818143945322</v>
      </c>
      <c r="K416" s="5">
        <f t="shared" si="68"/>
        <v>47.444582532457474</v>
      </c>
      <c r="L416" s="5">
        <f t="shared" si="76"/>
        <v>15444.373561412864</v>
      </c>
    </row>
    <row r="417" spans="1:12" x14ac:dyDescent="0.25">
      <c r="A417" s="1">
        <f t="shared" si="69"/>
        <v>46250</v>
      </c>
      <c r="B417" s="4">
        <f t="shared" si="70"/>
        <v>16</v>
      </c>
      <c r="C417" s="4">
        <f t="shared" si="66"/>
        <v>8</v>
      </c>
      <c r="D417" s="4">
        <f t="shared" si="67"/>
        <v>2026</v>
      </c>
      <c r="E417" s="2">
        <v>0</v>
      </c>
      <c r="F417" s="5">
        <f t="shared" si="71"/>
        <v>14712.866712097755</v>
      </c>
      <c r="G417" s="5">
        <f t="shared" si="72"/>
        <v>14712.866712097755</v>
      </c>
      <c r="H417" s="5">
        <f t="shared" si="73"/>
        <v>1.8707237907949488</v>
      </c>
      <c r="I417" s="5">
        <f t="shared" si="74"/>
        <v>14714.73743588855</v>
      </c>
      <c r="J417" s="5">
        <f t="shared" si="75"/>
        <v>15444.373561412864</v>
      </c>
      <c r="K417" s="5">
        <f t="shared" si="68"/>
        <v>47.444344702355735</v>
      </c>
      <c r="L417" s="5">
        <f t="shared" si="76"/>
        <v>15396.929216710509</v>
      </c>
    </row>
    <row r="418" spans="1:12" x14ac:dyDescent="0.25">
      <c r="A418" s="1">
        <f t="shared" si="69"/>
        <v>46251</v>
      </c>
      <c r="B418" s="4">
        <f t="shared" si="70"/>
        <v>17</v>
      </c>
      <c r="C418" s="4">
        <f t="shared" si="66"/>
        <v>8</v>
      </c>
      <c r="D418" s="4">
        <f t="shared" si="67"/>
        <v>2026</v>
      </c>
      <c r="E418" s="2">
        <v>0</v>
      </c>
      <c r="F418" s="5">
        <f t="shared" si="71"/>
        <v>14714.73743588855</v>
      </c>
      <c r="G418" s="5">
        <f t="shared" si="72"/>
        <v>14714.73743588855</v>
      </c>
      <c r="H418" s="5">
        <f t="shared" si="73"/>
        <v>1.8709616511365073</v>
      </c>
      <c r="I418" s="5">
        <f t="shared" si="74"/>
        <v>14716.608397539687</v>
      </c>
      <c r="J418" s="5">
        <f t="shared" si="75"/>
        <v>15396.929216710509</v>
      </c>
      <c r="K418" s="5">
        <f t="shared" si="68"/>
        <v>47.444106842014179</v>
      </c>
      <c r="L418" s="5">
        <f t="shared" si="76"/>
        <v>15349.485109868494</v>
      </c>
    </row>
    <row r="419" spans="1:12" x14ac:dyDescent="0.25">
      <c r="A419" s="1">
        <f t="shared" si="69"/>
        <v>46252</v>
      </c>
      <c r="B419" s="4">
        <f t="shared" si="70"/>
        <v>18</v>
      </c>
      <c r="C419" s="4">
        <f t="shared" si="66"/>
        <v>8</v>
      </c>
      <c r="D419" s="4">
        <f t="shared" si="67"/>
        <v>2026</v>
      </c>
      <c r="E419" s="2">
        <v>0</v>
      </c>
      <c r="F419" s="5">
        <f t="shared" si="71"/>
        <v>14716.608397539687</v>
      </c>
      <c r="G419" s="5">
        <f t="shared" si="72"/>
        <v>14716.608397539687</v>
      </c>
      <c r="H419" s="5">
        <f t="shared" si="73"/>
        <v>1.8711995417217302</v>
      </c>
      <c r="I419" s="5">
        <f t="shared" si="74"/>
        <v>14718.479597081408</v>
      </c>
      <c r="J419" s="5">
        <f t="shared" si="75"/>
        <v>15349.485109868494</v>
      </c>
      <c r="K419" s="5">
        <f t="shared" si="68"/>
        <v>47.443868951428954</v>
      </c>
      <c r="L419" s="5">
        <f t="shared" si="76"/>
        <v>15302.041240917066</v>
      </c>
    </row>
    <row r="420" spans="1:12" x14ac:dyDescent="0.25">
      <c r="A420" s="1">
        <f t="shared" si="69"/>
        <v>46253</v>
      </c>
      <c r="B420" s="4">
        <f t="shared" si="70"/>
        <v>19</v>
      </c>
      <c r="C420" s="4">
        <f t="shared" si="66"/>
        <v>8</v>
      </c>
      <c r="D420" s="4">
        <f t="shared" si="67"/>
        <v>2026</v>
      </c>
      <c r="E420" s="2">
        <v>0</v>
      </c>
      <c r="F420" s="5">
        <f t="shared" si="71"/>
        <v>14718.479597081408</v>
      </c>
      <c r="G420" s="5">
        <f t="shared" si="72"/>
        <v>14718.479597081408</v>
      </c>
      <c r="H420" s="5">
        <f t="shared" si="73"/>
        <v>1.8714374625544625</v>
      </c>
      <c r="I420" s="5">
        <f t="shared" si="74"/>
        <v>14720.351034543963</v>
      </c>
      <c r="J420" s="5">
        <f t="shared" si="75"/>
        <v>15302.041240917066</v>
      </c>
      <c r="K420" s="5">
        <f t="shared" si="68"/>
        <v>47.443631030596222</v>
      </c>
      <c r="L420" s="5">
        <f t="shared" si="76"/>
        <v>15254.59760988647</v>
      </c>
    </row>
    <row r="421" spans="1:12" x14ac:dyDescent="0.25">
      <c r="A421" s="1">
        <f t="shared" si="69"/>
        <v>46254</v>
      </c>
      <c r="B421" s="4">
        <f t="shared" si="70"/>
        <v>20</v>
      </c>
      <c r="C421" s="4">
        <f t="shared" si="66"/>
        <v>8</v>
      </c>
      <c r="D421" s="4">
        <f t="shared" si="67"/>
        <v>2026</v>
      </c>
      <c r="E421" s="2">
        <v>0</v>
      </c>
      <c r="F421" s="5">
        <f t="shared" si="71"/>
        <v>14720.351034543963</v>
      </c>
      <c r="G421" s="5">
        <f t="shared" si="72"/>
        <v>14720.351034543963</v>
      </c>
      <c r="H421" s="5">
        <f t="shared" si="73"/>
        <v>1.8716754136385505</v>
      </c>
      <c r="I421" s="5">
        <f t="shared" si="74"/>
        <v>14722.222709957601</v>
      </c>
      <c r="J421" s="5">
        <f t="shared" si="75"/>
        <v>15254.59760988647</v>
      </c>
      <c r="K421" s="5">
        <f t="shared" si="68"/>
        <v>47.443393079512134</v>
      </c>
      <c r="L421" s="5">
        <f t="shared" si="76"/>
        <v>15207.154216806957</v>
      </c>
    </row>
    <row r="422" spans="1:12" x14ac:dyDescent="0.25">
      <c r="A422" s="1">
        <f t="shared" si="69"/>
        <v>46255</v>
      </c>
      <c r="B422" s="4">
        <f t="shared" si="70"/>
        <v>21</v>
      </c>
      <c r="C422" s="4">
        <f t="shared" si="66"/>
        <v>8</v>
      </c>
      <c r="D422" s="4">
        <f t="shared" si="67"/>
        <v>2026</v>
      </c>
      <c r="E422" s="2">
        <v>0</v>
      </c>
      <c r="F422" s="5">
        <f t="shared" si="71"/>
        <v>14722.222709957601</v>
      </c>
      <c r="G422" s="5">
        <f t="shared" si="72"/>
        <v>14722.222709957601</v>
      </c>
      <c r="H422" s="5">
        <f t="shared" si="73"/>
        <v>1.8719133949778406</v>
      </c>
      <c r="I422" s="5">
        <f t="shared" si="74"/>
        <v>14724.094623352579</v>
      </c>
      <c r="J422" s="5">
        <f t="shared" si="75"/>
        <v>15207.154216806957</v>
      </c>
      <c r="K422" s="5">
        <f t="shared" si="68"/>
        <v>47.443155098172845</v>
      </c>
      <c r="L422" s="5">
        <f t="shared" si="76"/>
        <v>15159.711061708784</v>
      </c>
    </row>
    <row r="423" spans="1:12" x14ac:dyDescent="0.25">
      <c r="A423" s="1">
        <f t="shared" si="69"/>
        <v>46256</v>
      </c>
      <c r="B423" s="4">
        <f t="shared" si="70"/>
        <v>22</v>
      </c>
      <c r="C423" s="4">
        <f t="shared" si="66"/>
        <v>8</v>
      </c>
      <c r="D423" s="4">
        <f t="shared" si="67"/>
        <v>2026</v>
      </c>
      <c r="E423" s="2">
        <v>0</v>
      </c>
      <c r="F423" s="5">
        <f t="shared" si="71"/>
        <v>14724.094623352579</v>
      </c>
      <c r="G423" s="5">
        <f t="shared" si="72"/>
        <v>14724.094623352579</v>
      </c>
      <c r="H423" s="5">
        <f t="shared" si="73"/>
        <v>1.8721514065761793</v>
      </c>
      <c r="I423" s="5">
        <f t="shared" si="74"/>
        <v>14725.966774759156</v>
      </c>
      <c r="J423" s="5">
        <f t="shared" si="75"/>
        <v>15159.711061708784</v>
      </c>
      <c r="K423" s="5">
        <f t="shared" si="68"/>
        <v>47.442917086574504</v>
      </c>
      <c r="L423" s="5">
        <f t="shared" si="76"/>
        <v>15112.268144622209</v>
      </c>
    </row>
    <row r="424" spans="1:12" x14ac:dyDescent="0.25">
      <c r="A424" s="1">
        <f t="shared" si="69"/>
        <v>46257</v>
      </c>
      <c r="B424" s="4">
        <f t="shared" si="70"/>
        <v>23</v>
      </c>
      <c r="C424" s="4">
        <f t="shared" si="66"/>
        <v>8</v>
      </c>
      <c r="D424" s="4">
        <f t="shared" si="67"/>
        <v>2026</v>
      </c>
      <c r="E424" s="2">
        <v>0</v>
      </c>
      <c r="F424" s="5">
        <f t="shared" si="71"/>
        <v>14725.966774759156</v>
      </c>
      <c r="G424" s="5">
        <f t="shared" si="72"/>
        <v>14725.966774759156</v>
      </c>
      <c r="H424" s="5">
        <f t="shared" si="73"/>
        <v>1.8723894484374146</v>
      </c>
      <c r="I424" s="5">
        <f t="shared" si="74"/>
        <v>14727.839164207593</v>
      </c>
      <c r="J424" s="5">
        <f t="shared" si="75"/>
        <v>15112.268144622209</v>
      </c>
      <c r="K424" s="5">
        <f t="shared" si="68"/>
        <v>47.442679044713266</v>
      </c>
      <c r="L424" s="5">
        <f t="shared" si="76"/>
        <v>15064.825465577494</v>
      </c>
    </row>
    <row r="425" spans="1:12" x14ac:dyDescent="0.25">
      <c r="A425" s="1">
        <f t="shared" si="69"/>
        <v>46258</v>
      </c>
      <c r="B425" s="4">
        <f t="shared" si="70"/>
        <v>24</v>
      </c>
      <c r="C425" s="4">
        <f t="shared" si="66"/>
        <v>8</v>
      </c>
      <c r="D425" s="4">
        <f t="shared" si="67"/>
        <v>2026</v>
      </c>
      <c r="E425" s="2">
        <v>0</v>
      </c>
      <c r="F425" s="5">
        <f t="shared" si="71"/>
        <v>14727.839164207593</v>
      </c>
      <c r="G425" s="5">
        <f t="shared" si="72"/>
        <v>14727.839164207593</v>
      </c>
      <c r="H425" s="5">
        <f t="shared" si="73"/>
        <v>1.8726275205653939</v>
      </c>
      <c r="I425" s="5">
        <f t="shared" si="74"/>
        <v>14729.711791728158</v>
      </c>
      <c r="J425" s="5">
        <f t="shared" si="75"/>
        <v>15064.825465577494</v>
      </c>
      <c r="K425" s="5">
        <f t="shared" si="68"/>
        <v>47.442440972585288</v>
      </c>
      <c r="L425" s="5">
        <f t="shared" si="76"/>
        <v>15017.383024604909</v>
      </c>
    </row>
    <row r="426" spans="1:12" x14ac:dyDescent="0.25">
      <c r="A426" s="1">
        <f t="shared" si="69"/>
        <v>46259</v>
      </c>
      <c r="B426" s="4">
        <f t="shared" si="70"/>
        <v>25</v>
      </c>
      <c r="C426" s="4">
        <f t="shared" si="66"/>
        <v>8</v>
      </c>
      <c r="D426" s="4">
        <f t="shared" si="67"/>
        <v>2026</v>
      </c>
      <c r="E426" s="2">
        <v>0</v>
      </c>
      <c r="F426" s="5">
        <f t="shared" si="71"/>
        <v>14729.711791728158</v>
      </c>
      <c r="G426" s="5">
        <f t="shared" si="72"/>
        <v>14729.711791728158</v>
      </c>
      <c r="H426" s="5">
        <f t="shared" si="73"/>
        <v>1.8728656229639657</v>
      </c>
      <c r="I426" s="5">
        <f t="shared" si="74"/>
        <v>14731.584657351121</v>
      </c>
      <c r="J426" s="5">
        <f t="shared" si="75"/>
        <v>15017.383024604909</v>
      </c>
      <c r="K426" s="5">
        <f t="shared" si="68"/>
        <v>47.442202870186719</v>
      </c>
      <c r="L426" s="5">
        <f t="shared" si="76"/>
        <v>14969.940821734723</v>
      </c>
    </row>
    <row r="427" spans="1:12" x14ac:dyDescent="0.25">
      <c r="A427" s="1">
        <f t="shared" si="69"/>
        <v>46260</v>
      </c>
      <c r="B427" s="4">
        <f t="shared" si="70"/>
        <v>26</v>
      </c>
      <c r="C427" s="4">
        <f t="shared" si="66"/>
        <v>8</v>
      </c>
      <c r="D427" s="4">
        <f t="shared" si="67"/>
        <v>2026</v>
      </c>
      <c r="E427" s="2">
        <v>0</v>
      </c>
      <c r="F427" s="5">
        <f t="shared" si="71"/>
        <v>14731.584657351121</v>
      </c>
      <c r="G427" s="5">
        <f t="shared" si="72"/>
        <v>14731.584657351121</v>
      </c>
      <c r="H427" s="5">
        <f t="shared" si="73"/>
        <v>1.873103755636979</v>
      </c>
      <c r="I427" s="5">
        <f t="shared" si="74"/>
        <v>14733.457761106758</v>
      </c>
      <c r="J427" s="5">
        <f t="shared" si="75"/>
        <v>14969.940821734723</v>
      </c>
      <c r="K427" s="5">
        <f t="shared" si="68"/>
        <v>47.441964737513707</v>
      </c>
      <c r="L427" s="5">
        <f t="shared" si="76"/>
        <v>14922.498856997208</v>
      </c>
    </row>
    <row r="428" spans="1:12" x14ac:dyDescent="0.25">
      <c r="A428" s="1">
        <f t="shared" si="69"/>
        <v>46261</v>
      </c>
      <c r="B428" s="4">
        <f t="shared" si="70"/>
        <v>27</v>
      </c>
      <c r="C428" s="4">
        <f t="shared" si="66"/>
        <v>8</v>
      </c>
      <c r="D428" s="4">
        <f t="shared" si="67"/>
        <v>2026</v>
      </c>
      <c r="E428" s="2">
        <v>0</v>
      </c>
      <c r="F428" s="5">
        <f t="shared" si="71"/>
        <v>14733.457761106758</v>
      </c>
      <c r="G428" s="5">
        <f t="shared" si="72"/>
        <v>14733.457761106758</v>
      </c>
      <c r="H428" s="5">
        <f t="shared" si="73"/>
        <v>1.8733419185882831</v>
      </c>
      <c r="I428" s="5">
        <f t="shared" si="74"/>
        <v>14735.331103025346</v>
      </c>
      <c r="J428" s="5">
        <f t="shared" si="75"/>
        <v>14922.498856997208</v>
      </c>
      <c r="K428" s="5">
        <f t="shared" si="68"/>
        <v>47.441726574562402</v>
      </c>
      <c r="L428" s="5">
        <f t="shared" si="76"/>
        <v>14875.057130422645</v>
      </c>
    </row>
    <row r="429" spans="1:12" x14ac:dyDescent="0.25">
      <c r="A429" s="1">
        <f t="shared" si="69"/>
        <v>46262</v>
      </c>
      <c r="B429" s="4">
        <f t="shared" si="70"/>
        <v>28</v>
      </c>
      <c r="C429" s="4">
        <f t="shared" si="66"/>
        <v>8</v>
      </c>
      <c r="D429" s="4">
        <f t="shared" si="67"/>
        <v>2026</v>
      </c>
      <c r="E429" s="2">
        <v>0</v>
      </c>
      <c r="F429" s="5">
        <f t="shared" si="71"/>
        <v>14735.331103025346</v>
      </c>
      <c r="G429" s="5">
        <f t="shared" si="72"/>
        <v>14735.331103025346</v>
      </c>
      <c r="H429" s="5">
        <f t="shared" si="73"/>
        <v>1.8735801118217279</v>
      </c>
      <c r="I429" s="5">
        <f t="shared" si="74"/>
        <v>14737.204683137168</v>
      </c>
      <c r="J429" s="5">
        <f t="shared" si="75"/>
        <v>14875.057130422645</v>
      </c>
      <c r="K429" s="5">
        <f t="shared" si="68"/>
        <v>47.441488381328952</v>
      </c>
      <c r="L429" s="5">
        <f t="shared" si="76"/>
        <v>14827.615642041315</v>
      </c>
    </row>
    <row r="430" spans="1:12" x14ac:dyDescent="0.25">
      <c r="A430" s="1">
        <f t="shared" si="69"/>
        <v>46263</v>
      </c>
      <c r="B430" s="4">
        <f t="shared" si="70"/>
        <v>29</v>
      </c>
      <c r="C430" s="4">
        <f t="shared" si="66"/>
        <v>8</v>
      </c>
      <c r="D430" s="4">
        <f t="shared" si="67"/>
        <v>2026</v>
      </c>
      <c r="E430" s="2">
        <v>0</v>
      </c>
      <c r="F430" s="5">
        <f t="shared" si="71"/>
        <v>14737.204683137168</v>
      </c>
      <c r="G430" s="5">
        <f t="shared" si="72"/>
        <v>14737.204683137168</v>
      </c>
      <c r="H430" s="5">
        <f t="shared" si="73"/>
        <v>1.8738183353411635</v>
      </c>
      <c r="I430" s="5">
        <f t="shared" si="74"/>
        <v>14739.07850147251</v>
      </c>
      <c r="J430" s="5">
        <f t="shared" si="75"/>
        <v>14827.615642041315</v>
      </c>
      <c r="K430" s="5">
        <f t="shared" si="68"/>
        <v>47.44125015780952</v>
      </c>
      <c r="L430" s="5">
        <f t="shared" si="76"/>
        <v>14780.174391883505</v>
      </c>
    </row>
    <row r="431" spans="1:12" x14ac:dyDescent="0.25">
      <c r="A431" s="1">
        <f t="shared" si="69"/>
        <v>46264</v>
      </c>
      <c r="B431" s="4">
        <f t="shared" si="70"/>
        <v>30</v>
      </c>
      <c r="C431" s="4">
        <f t="shared" si="66"/>
        <v>8</v>
      </c>
      <c r="D431" s="4">
        <f t="shared" si="67"/>
        <v>2026</v>
      </c>
      <c r="E431" s="2">
        <v>0</v>
      </c>
      <c r="F431" s="5">
        <f t="shared" si="71"/>
        <v>14739.07850147251</v>
      </c>
      <c r="G431" s="5">
        <f t="shared" si="72"/>
        <v>14739.07850147251</v>
      </c>
      <c r="H431" s="5">
        <f t="shared" si="73"/>
        <v>1.8740565891504413</v>
      </c>
      <c r="I431" s="5">
        <f t="shared" si="74"/>
        <v>14740.952558061661</v>
      </c>
      <c r="J431" s="5">
        <f t="shared" si="75"/>
        <v>14780.174391883505</v>
      </c>
      <c r="K431" s="5">
        <f t="shared" si="68"/>
        <v>47.441011904000241</v>
      </c>
      <c r="L431" s="5">
        <f t="shared" si="76"/>
        <v>14732.733379979505</v>
      </c>
    </row>
    <row r="432" spans="1:12" x14ac:dyDescent="0.25">
      <c r="A432" s="1">
        <f t="shared" si="69"/>
        <v>46265</v>
      </c>
      <c r="B432" s="4">
        <f t="shared" si="70"/>
        <v>31</v>
      </c>
      <c r="C432" s="4">
        <f t="shared" si="66"/>
        <v>8</v>
      </c>
      <c r="D432" s="4">
        <f t="shared" si="67"/>
        <v>2026</v>
      </c>
      <c r="E432" s="2">
        <v>0</v>
      </c>
      <c r="F432" s="5">
        <f t="shared" si="71"/>
        <v>14740.952558061661</v>
      </c>
      <c r="G432" s="5">
        <f t="shared" si="72"/>
        <v>14740.952558061661</v>
      </c>
      <c r="H432" s="5">
        <f t="shared" si="73"/>
        <v>1.8742948732534119</v>
      </c>
      <c r="I432" s="5">
        <f t="shared" si="74"/>
        <v>14742.826852934915</v>
      </c>
      <c r="J432" s="5">
        <f t="shared" si="75"/>
        <v>14732.733379979505</v>
      </c>
      <c r="K432" s="5">
        <f t="shared" si="68"/>
        <v>47.440773619897271</v>
      </c>
      <c r="L432" s="5">
        <f t="shared" si="76"/>
        <v>14685.292606359608</v>
      </c>
    </row>
    <row r="433" spans="1:12" x14ac:dyDescent="0.25">
      <c r="A433" s="1">
        <f t="shared" si="69"/>
        <v>46266</v>
      </c>
      <c r="B433" s="4">
        <f t="shared" si="70"/>
        <v>1</v>
      </c>
      <c r="C433" s="4">
        <f t="shared" si="66"/>
        <v>9</v>
      </c>
      <c r="D433" s="4">
        <f t="shared" si="67"/>
        <v>2026</v>
      </c>
      <c r="E433" s="2">
        <v>1500</v>
      </c>
      <c r="F433" s="5">
        <f t="shared" si="71"/>
        <v>14742.826852934915</v>
      </c>
      <c r="G433" s="5">
        <f t="shared" si="72"/>
        <v>13242.826852934915</v>
      </c>
      <c r="H433" s="5">
        <f t="shared" si="73"/>
        <v>1.6838099424086554</v>
      </c>
      <c r="I433" s="5">
        <f t="shared" si="74"/>
        <v>13244.510662877325</v>
      </c>
      <c r="J433" s="5">
        <f t="shared" si="75"/>
        <v>14685.292606359608</v>
      </c>
      <c r="K433" s="5">
        <f t="shared" si="68"/>
        <v>47.631258550742025</v>
      </c>
      <c r="L433" s="5">
        <f t="shared" si="76"/>
        <v>14637.661347808866</v>
      </c>
    </row>
    <row r="434" spans="1:12" x14ac:dyDescent="0.25">
      <c r="A434" s="1">
        <f t="shared" si="69"/>
        <v>46267</v>
      </c>
      <c r="B434" s="4">
        <f t="shared" si="70"/>
        <v>2</v>
      </c>
      <c r="C434" s="4">
        <f t="shared" si="66"/>
        <v>9</v>
      </c>
      <c r="D434" s="4">
        <f t="shared" si="67"/>
        <v>2026</v>
      </c>
      <c r="E434" s="2">
        <v>0</v>
      </c>
      <c r="F434" s="5">
        <f t="shared" si="71"/>
        <v>13244.510662877325</v>
      </c>
      <c r="G434" s="5">
        <f t="shared" si="72"/>
        <v>13244.510662877325</v>
      </c>
      <c r="H434" s="5">
        <f t="shared" si="73"/>
        <v>1.6840240368730506</v>
      </c>
      <c r="I434" s="5">
        <f t="shared" si="74"/>
        <v>13246.194686914198</v>
      </c>
      <c r="J434" s="5">
        <f t="shared" si="75"/>
        <v>14637.661347808866</v>
      </c>
      <c r="K434" s="5">
        <f t="shared" si="68"/>
        <v>47.631044456277635</v>
      </c>
      <c r="L434" s="5">
        <f t="shared" si="76"/>
        <v>14590.030303352589</v>
      </c>
    </row>
    <row r="435" spans="1:12" x14ac:dyDescent="0.25">
      <c r="A435" s="1">
        <f t="shared" si="69"/>
        <v>46268</v>
      </c>
      <c r="B435" s="4">
        <f t="shared" si="70"/>
        <v>3</v>
      </c>
      <c r="C435" s="4">
        <f t="shared" si="66"/>
        <v>9</v>
      </c>
      <c r="D435" s="4">
        <f t="shared" si="67"/>
        <v>2026</v>
      </c>
      <c r="E435" s="2">
        <v>0</v>
      </c>
      <c r="F435" s="5">
        <f t="shared" si="71"/>
        <v>13246.194686914198</v>
      </c>
      <c r="G435" s="5">
        <f t="shared" si="72"/>
        <v>13246.194686914198</v>
      </c>
      <c r="H435" s="5">
        <f t="shared" si="73"/>
        <v>1.6842381585593063</v>
      </c>
      <c r="I435" s="5">
        <f t="shared" si="74"/>
        <v>13247.878925072757</v>
      </c>
      <c r="J435" s="5">
        <f t="shared" si="75"/>
        <v>14590.030303352589</v>
      </c>
      <c r="K435" s="5">
        <f t="shared" si="68"/>
        <v>47.63083033459138</v>
      </c>
      <c r="L435" s="5">
        <f t="shared" si="76"/>
        <v>14542.399473017997</v>
      </c>
    </row>
    <row r="436" spans="1:12" x14ac:dyDescent="0.25">
      <c r="A436" s="1">
        <f t="shared" si="69"/>
        <v>46269</v>
      </c>
      <c r="B436" s="4">
        <f t="shared" si="70"/>
        <v>4</v>
      </c>
      <c r="C436" s="4">
        <f t="shared" si="66"/>
        <v>9</v>
      </c>
      <c r="D436" s="4">
        <f t="shared" si="67"/>
        <v>2026</v>
      </c>
      <c r="E436" s="2">
        <v>0</v>
      </c>
      <c r="F436" s="5">
        <f t="shared" si="71"/>
        <v>13247.878925072757</v>
      </c>
      <c r="G436" s="5">
        <f t="shared" si="72"/>
        <v>13247.878925072757</v>
      </c>
      <c r="H436" s="5">
        <f t="shared" si="73"/>
        <v>1.6844523074708837</v>
      </c>
      <c r="I436" s="5">
        <f t="shared" si="74"/>
        <v>13249.563377380227</v>
      </c>
      <c r="J436" s="5">
        <f t="shared" si="75"/>
        <v>14542.399473017997</v>
      </c>
      <c r="K436" s="5">
        <f t="shared" si="68"/>
        <v>47.630616185679798</v>
      </c>
      <c r="L436" s="5">
        <f t="shared" si="76"/>
        <v>14494.768856832317</v>
      </c>
    </row>
    <row r="437" spans="1:12" x14ac:dyDescent="0.25">
      <c r="A437" s="1">
        <f t="shared" si="69"/>
        <v>46270</v>
      </c>
      <c r="B437" s="4">
        <f t="shared" si="70"/>
        <v>5</v>
      </c>
      <c r="C437" s="4">
        <f t="shared" si="66"/>
        <v>9</v>
      </c>
      <c r="D437" s="4">
        <f t="shared" si="67"/>
        <v>2026</v>
      </c>
      <c r="E437" s="2">
        <v>0</v>
      </c>
      <c r="F437" s="5">
        <f t="shared" si="71"/>
        <v>13249.563377380227</v>
      </c>
      <c r="G437" s="5">
        <f t="shared" si="72"/>
        <v>13249.563377380227</v>
      </c>
      <c r="H437" s="5">
        <f t="shared" si="73"/>
        <v>1.6846664836112448</v>
      </c>
      <c r="I437" s="5">
        <f t="shared" si="74"/>
        <v>13251.248043863839</v>
      </c>
      <c r="J437" s="5">
        <f t="shared" si="75"/>
        <v>14494.768856832317</v>
      </c>
      <c r="K437" s="5">
        <f t="shared" si="68"/>
        <v>47.630402009539438</v>
      </c>
      <c r="L437" s="5">
        <f t="shared" si="76"/>
        <v>14447.138454822778</v>
      </c>
    </row>
    <row r="438" spans="1:12" x14ac:dyDescent="0.25">
      <c r="A438" s="1">
        <f t="shared" si="69"/>
        <v>46271</v>
      </c>
      <c r="B438" s="4">
        <f t="shared" si="70"/>
        <v>6</v>
      </c>
      <c r="C438" s="4">
        <f t="shared" si="66"/>
        <v>9</v>
      </c>
      <c r="D438" s="4">
        <f t="shared" si="67"/>
        <v>2026</v>
      </c>
      <c r="E438" s="2">
        <v>0</v>
      </c>
      <c r="F438" s="5">
        <f t="shared" si="71"/>
        <v>13251.248043863839</v>
      </c>
      <c r="G438" s="5">
        <f t="shared" si="72"/>
        <v>13251.248043863839</v>
      </c>
      <c r="H438" s="5">
        <f t="shared" si="73"/>
        <v>1.6848806869838517</v>
      </c>
      <c r="I438" s="5">
        <f t="shared" si="74"/>
        <v>13252.932924550823</v>
      </c>
      <c r="J438" s="5">
        <f t="shared" si="75"/>
        <v>14447.138454822778</v>
      </c>
      <c r="K438" s="5">
        <f t="shared" si="68"/>
        <v>47.63018780616683</v>
      </c>
      <c r="L438" s="5">
        <f t="shared" si="76"/>
        <v>14399.50826701661</v>
      </c>
    </row>
    <row r="439" spans="1:12" x14ac:dyDescent="0.25">
      <c r="A439" s="1">
        <f t="shared" si="69"/>
        <v>46272</v>
      </c>
      <c r="B439" s="4">
        <f t="shared" si="70"/>
        <v>7</v>
      </c>
      <c r="C439" s="4">
        <f t="shared" si="66"/>
        <v>9</v>
      </c>
      <c r="D439" s="4">
        <f t="shared" si="67"/>
        <v>2026</v>
      </c>
      <c r="E439" s="2">
        <v>0</v>
      </c>
      <c r="F439" s="5">
        <f t="shared" si="71"/>
        <v>13252.932924550823</v>
      </c>
      <c r="G439" s="5">
        <f t="shared" si="72"/>
        <v>13252.932924550823</v>
      </c>
      <c r="H439" s="5">
        <f t="shared" si="73"/>
        <v>1.685094917592167</v>
      </c>
      <c r="I439" s="5">
        <f t="shared" si="74"/>
        <v>13254.618019468415</v>
      </c>
      <c r="J439" s="5">
        <f t="shared" si="75"/>
        <v>14399.50826701661</v>
      </c>
      <c r="K439" s="5">
        <f t="shared" si="68"/>
        <v>47.629973575558516</v>
      </c>
      <c r="L439" s="5">
        <f t="shared" si="76"/>
        <v>14351.878293441052</v>
      </c>
    </row>
    <row r="440" spans="1:12" x14ac:dyDescent="0.25">
      <c r="A440" s="1">
        <f t="shared" si="69"/>
        <v>46273</v>
      </c>
      <c r="B440" s="4">
        <f t="shared" si="70"/>
        <v>8</v>
      </c>
      <c r="C440" s="4">
        <f t="shared" si="66"/>
        <v>9</v>
      </c>
      <c r="D440" s="4">
        <f t="shared" si="67"/>
        <v>2026</v>
      </c>
      <c r="E440" s="2">
        <v>0</v>
      </c>
      <c r="F440" s="5">
        <f t="shared" si="71"/>
        <v>13254.618019468415</v>
      </c>
      <c r="G440" s="5">
        <f t="shared" si="72"/>
        <v>13254.618019468415</v>
      </c>
      <c r="H440" s="5">
        <f t="shared" si="73"/>
        <v>1.6853091754396532</v>
      </c>
      <c r="I440" s="5">
        <f t="shared" si="74"/>
        <v>13256.303328643855</v>
      </c>
      <c r="J440" s="5">
        <f t="shared" si="75"/>
        <v>14351.878293441052</v>
      </c>
      <c r="K440" s="5">
        <f t="shared" si="68"/>
        <v>47.629759317711027</v>
      </c>
      <c r="L440" s="5">
        <f t="shared" si="76"/>
        <v>14304.248534123341</v>
      </c>
    </row>
    <row r="441" spans="1:12" x14ac:dyDescent="0.25">
      <c r="A441" s="1">
        <f t="shared" si="69"/>
        <v>46274</v>
      </c>
      <c r="B441" s="4">
        <f t="shared" si="70"/>
        <v>9</v>
      </c>
      <c r="C441" s="4">
        <f t="shared" si="66"/>
        <v>9</v>
      </c>
      <c r="D441" s="4">
        <f t="shared" si="67"/>
        <v>2026</v>
      </c>
      <c r="E441" s="2">
        <v>0</v>
      </c>
      <c r="F441" s="5">
        <f t="shared" si="71"/>
        <v>13256.303328643855</v>
      </c>
      <c r="G441" s="5">
        <f t="shared" si="72"/>
        <v>13256.303328643855</v>
      </c>
      <c r="H441" s="5">
        <f t="shared" si="73"/>
        <v>1.6855234605297742</v>
      </c>
      <c r="I441" s="5">
        <f t="shared" si="74"/>
        <v>13257.988852104385</v>
      </c>
      <c r="J441" s="5">
        <f t="shared" si="75"/>
        <v>14304.248534123341</v>
      </c>
      <c r="K441" s="5">
        <f t="shared" si="68"/>
        <v>47.629545032620911</v>
      </c>
      <c r="L441" s="5">
        <f t="shared" si="76"/>
        <v>14256.618989090719</v>
      </c>
    </row>
    <row r="442" spans="1:12" x14ac:dyDescent="0.25">
      <c r="A442" s="1">
        <f t="shared" si="69"/>
        <v>46275</v>
      </c>
      <c r="B442" s="4">
        <f t="shared" si="70"/>
        <v>10</v>
      </c>
      <c r="C442" s="4">
        <f t="shared" si="66"/>
        <v>9</v>
      </c>
      <c r="D442" s="4">
        <f t="shared" si="67"/>
        <v>2026</v>
      </c>
      <c r="E442" s="2">
        <v>0</v>
      </c>
      <c r="F442" s="5">
        <f t="shared" si="71"/>
        <v>13257.988852104385</v>
      </c>
      <c r="G442" s="5">
        <f t="shared" si="72"/>
        <v>13257.988852104385</v>
      </c>
      <c r="H442" s="5">
        <f t="shared" si="73"/>
        <v>1.6857377728659937</v>
      </c>
      <c r="I442" s="5">
        <f t="shared" si="74"/>
        <v>13259.674589877251</v>
      </c>
      <c r="J442" s="5">
        <f t="shared" si="75"/>
        <v>14256.618989090719</v>
      </c>
      <c r="K442" s="5">
        <f t="shared" si="68"/>
        <v>47.629330720284692</v>
      </c>
      <c r="L442" s="5">
        <f t="shared" si="76"/>
        <v>14208.989658370434</v>
      </c>
    </row>
    <row r="443" spans="1:12" x14ac:dyDescent="0.25">
      <c r="A443" s="1">
        <f t="shared" si="69"/>
        <v>46276</v>
      </c>
      <c r="B443" s="4">
        <f t="shared" si="70"/>
        <v>11</v>
      </c>
      <c r="C443" s="4">
        <f t="shared" si="66"/>
        <v>9</v>
      </c>
      <c r="D443" s="4">
        <f t="shared" si="67"/>
        <v>2026</v>
      </c>
      <c r="E443" s="2">
        <v>0</v>
      </c>
      <c r="F443" s="5">
        <f t="shared" si="71"/>
        <v>13259.674589877251</v>
      </c>
      <c r="G443" s="5">
        <f t="shared" si="72"/>
        <v>13259.674589877251</v>
      </c>
      <c r="H443" s="5">
        <f t="shared" si="73"/>
        <v>1.6859521124517762</v>
      </c>
      <c r="I443" s="5">
        <f t="shared" si="74"/>
        <v>13261.360541989703</v>
      </c>
      <c r="J443" s="5">
        <f t="shared" si="75"/>
        <v>14208.989658370434</v>
      </c>
      <c r="K443" s="5">
        <f t="shared" si="68"/>
        <v>47.629116380698903</v>
      </c>
      <c r="L443" s="5">
        <f t="shared" si="76"/>
        <v>14161.360541989736</v>
      </c>
    </row>
    <row r="444" spans="1:12" x14ac:dyDescent="0.25">
      <c r="A444" s="1">
        <f t="shared" si="69"/>
        <v>46277</v>
      </c>
      <c r="B444" s="4">
        <f t="shared" si="70"/>
        <v>12</v>
      </c>
      <c r="C444" s="4">
        <f t="shared" si="66"/>
        <v>9</v>
      </c>
      <c r="D444" s="4">
        <f t="shared" si="67"/>
        <v>2026</v>
      </c>
      <c r="E444" s="2">
        <v>0</v>
      </c>
      <c r="F444" s="5">
        <f t="shared" si="71"/>
        <v>13261.360541989703</v>
      </c>
      <c r="G444" s="5">
        <f t="shared" si="72"/>
        <v>13261.360541989703</v>
      </c>
      <c r="H444" s="5">
        <f t="shared" si="73"/>
        <v>1.6861664792905862</v>
      </c>
      <c r="I444" s="5">
        <f t="shared" si="74"/>
        <v>13263.046708468994</v>
      </c>
      <c r="J444" s="5">
        <f t="shared" si="75"/>
        <v>14161.360541989736</v>
      </c>
      <c r="K444" s="5">
        <f t="shared" si="68"/>
        <v>47.628902013860099</v>
      </c>
      <c r="L444" s="5">
        <f t="shared" si="76"/>
        <v>14113.731639975877</v>
      </c>
    </row>
    <row r="445" spans="1:12" x14ac:dyDescent="0.25">
      <c r="A445" s="1">
        <f t="shared" si="69"/>
        <v>46278</v>
      </c>
      <c r="B445" s="4">
        <f t="shared" si="70"/>
        <v>13</v>
      </c>
      <c r="C445" s="4">
        <f t="shared" si="66"/>
        <v>9</v>
      </c>
      <c r="D445" s="4">
        <f t="shared" si="67"/>
        <v>2026</v>
      </c>
      <c r="E445" s="2">
        <v>0</v>
      </c>
      <c r="F445" s="5">
        <f t="shared" si="71"/>
        <v>13263.046708468994</v>
      </c>
      <c r="G445" s="5">
        <f t="shared" si="72"/>
        <v>13263.046708468994</v>
      </c>
      <c r="H445" s="5">
        <f t="shared" si="73"/>
        <v>1.6863808733858889</v>
      </c>
      <c r="I445" s="5">
        <f t="shared" si="74"/>
        <v>13264.733089342379</v>
      </c>
      <c r="J445" s="5">
        <f t="shared" si="75"/>
        <v>14113.731639975877</v>
      </c>
      <c r="K445" s="5">
        <f t="shared" si="68"/>
        <v>47.628687619764797</v>
      </c>
      <c r="L445" s="5">
        <f t="shared" si="76"/>
        <v>14066.102952356112</v>
      </c>
    </row>
    <row r="446" spans="1:12" x14ac:dyDescent="0.25">
      <c r="A446" s="1">
        <f t="shared" si="69"/>
        <v>46279</v>
      </c>
      <c r="B446" s="4">
        <f t="shared" si="70"/>
        <v>14</v>
      </c>
      <c r="C446" s="4">
        <f t="shared" si="66"/>
        <v>9</v>
      </c>
      <c r="D446" s="4">
        <f t="shared" si="67"/>
        <v>2026</v>
      </c>
      <c r="E446" s="2">
        <v>0</v>
      </c>
      <c r="F446" s="5">
        <f t="shared" si="71"/>
        <v>13264.733089342379</v>
      </c>
      <c r="G446" s="5">
        <f t="shared" si="72"/>
        <v>13264.733089342379</v>
      </c>
      <c r="H446" s="5">
        <f t="shared" si="73"/>
        <v>1.6865952947411498</v>
      </c>
      <c r="I446" s="5">
        <f t="shared" si="74"/>
        <v>13266.41968463712</v>
      </c>
      <c r="J446" s="5">
        <f t="shared" si="75"/>
        <v>14066.102952356112</v>
      </c>
      <c r="K446" s="5">
        <f t="shared" si="68"/>
        <v>47.62847319840953</v>
      </c>
      <c r="L446" s="5">
        <f t="shared" si="76"/>
        <v>14018.474479157703</v>
      </c>
    </row>
    <row r="447" spans="1:12" x14ac:dyDescent="0.25">
      <c r="A447" s="1">
        <f t="shared" si="69"/>
        <v>46280</v>
      </c>
      <c r="B447" s="4">
        <f t="shared" si="70"/>
        <v>15</v>
      </c>
      <c r="C447" s="4">
        <f t="shared" si="66"/>
        <v>9</v>
      </c>
      <c r="D447" s="4">
        <f t="shared" si="67"/>
        <v>2026</v>
      </c>
      <c r="E447" s="2">
        <v>0</v>
      </c>
      <c r="F447" s="5">
        <f t="shared" si="71"/>
        <v>13266.41968463712</v>
      </c>
      <c r="G447" s="5">
        <f t="shared" si="72"/>
        <v>13266.41968463712</v>
      </c>
      <c r="H447" s="5">
        <f t="shared" si="73"/>
        <v>1.6868097433598355</v>
      </c>
      <c r="I447" s="5">
        <f t="shared" si="74"/>
        <v>13268.106494380479</v>
      </c>
      <c r="J447" s="5">
        <f t="shared" si="75"/>
        <v>14018.474479157703</v>
      </c>
      <c r="K447" s="5">
        <f t="shared" si="68"/>
        <v>47.628258749790845</v>
      </c>
      <c r="L447" s="5">
        <f t="shared" si="76"/>
        <v>13970.846220407911</v>
      </c>
    </row>
    <row r="448" spans="1:12" x14ac:dyDescent="0.25">
      <c r="A448" s="1">
        <f t="shared" si="69"/>
        <v>46281</v>
      </c>
      <c r="B448" s="4">
        <f t="shared" si="70"/>
        <v>16</v>
      </c>
      <c r="C448" s="4">
        <f t="shared" si="66"/>
        <v>9</v>
      </c>
      <c r="D448" s="4">
        <f t="shared" si="67"/>
        <v>2026</v>
      </c>
      <c r="E448" s="2">
        <v>0</v>
      </c>
      <c r="F448" s="5">
        <f t="shared" si="71"/>
        <v>13268.106494380479</v>
      </c>
      <c r="G448" s="5">
        <f t="shared" si="72"/>
        <v>13268.106494380479</v>
      </c>
      <c r="H448" s="5">
        <f t="shared" si="73"/>
        <v>1.6870242192454121</v>
      </c>
      <c r="I448" s="5">
        <f t="shared" si="74"/>
        <v>13269.793518599725</v>
      </c>
      <c r="J448" s="5">
        <f t="shared" si="75"/>
        <v>13970.846220407911</v>
      </c>
      <c r="K448" s="5">
        <f t="shared" si="68"/>
        <v>47.628044273905275</v>
      </c>
      <c r="L448" s="5">
        <f t="shared" si="76"/>
        <v>13923.218176134007</v>
      </c>
    </row>
    <row r="449" spans="1:12" x14ac:dyDescent="0.25">
      <c r="A449" s="1">
        <f t="shared" si="69"/>
        <v>46282</v>
      </c>
      <c r="B449" s="4">
        <f t="shared" si="70"/>
        <v>17</v>
      </c>
      <c r="C449" s="4">
        <f t="shared" si="66"/>
        <v>9</v>
      </c>
      <c r="D449" s="4">
        <f t="shared" si="67"/>
        <v>2026</v>
      </c>
      <c r="E449" s="2">
        <v>0</v>
      </c>
      <c r="F449" s="5">
        <f t="shared" si="71"/>
        <v>13269.793518599725</v>
      </c>
      <c r="G449" s="5">
        <f t="shared" si="72"/>
        <v>13269.793518599725</v>
      </c>
      <c r="H449" s="5">
        <f t="shared" si="73"/>
        <v>1.6872387224013468</v>
      </c>
      <c r="I449" s="5">
        <f t="shared" si="74"/>
        <v>13271.480757322126</v>
      </c>
      <c r="J449" s="5">
        <f t="shared" si="75"/>
        <v>13923.218176134007</v>
      </c>
      <c r="K449" s="5">
        <f t="shared" si="68"/>
        <v>47.627829770749337</v>
      </c>
      <c r="L449" s="5">
        <f t="shared" si="76"/>
        <v>13875.590346363259</v>
      </c>
    </row>
    <row r="450" spans="1:12" x14ac:dyDescent="0.25">
      <c r="A450" s="1">
        <f t="shared" si="69"/>
        <v>46283</v>
      </c>
      <c r="B450" s="4">
        <f t="shared" si="70"/>
        <v>18</v>
      </c>
      <c r="C450" s="4">
        <f t="shared" si="66"/>
        <v>9</v>
      </c>
      <c r="D450" s="4">
        <f t="shared" si="67"/>
        <v>2026</v>
      </c>
      <c r="E450" s="2">
        <v>0</v>
      </c>
      <c r="F450" s="5">
        <f t="shared" si="71"/>
        <v>13271.480757322126</v>
      </c>
      <c r="G450" s="5">
        <f t="shared" si="72"/>
        <v>13271.480757322126</v>
      </c>
      <c r="H450" s="5">
        <f t="shared" si="73"/>
        <v>1.6874532528311066</v>
      </c>
      <c r="I450" s="5">
        <f t="shared" si="74"/>
        <v>13273.168210574957</v>
      </c>
      <c r="J450" s="5">
        <f t="shared" si="75"/>
        <v>13875.590346363259</v>
      </c>
      <c r="K450" s="5">
        <f t="shared" si="68"/>
        <v>47.627615240319578</v>
      </c>
      <c r="L450" s="5">
        <f t="shared" si="76"/>
        <v>13827.96273112294</v>
      </c>
    </row>
    <row r="451" spans="1:12" x14ac:dyDescent="0.25">
      <c r="A451" s="1">
        <f t="shared" si="69"/>
        <v>46284</v>
      </c>
      <c r="B451" s="4">
        <f t="shared" si="70"/>
        <v>19</v>
      </c>
      <c r="C451" s="4">
        <f t="shared" si="66"/>
        <v>9</v>
      </c>
      <c r="D451" s="4">
        <f t="shared" si="67"/>
        <v>2026</v>
      </c>
      <c r="E451" s="2">
        <v>0</v>
      </c>
      <c r="F451" s="5">
        <f t="shared" si="71"/>
        <v>13273.168210574957</v>
      </c>
      <c r="G451" s="5">
        <f t="shared" si="72"/>
        <v>13273.168210574957</v>
      </c>
      <c r="H451" s="5">
        <f t="shared" si="73"/>
        <v>1.6876678105381597</v>
      </c>
      <c r="I451" s="5">
        <f t="shared" si="74"/>
        <v>13274.855878385495</v>
      </c>
      <c r="J451" s="5">
        <f t="shared" si="75"/>
        <v>13827.96273112294</v>
      </c>
      <c r="K451" s="5">
        <f t="shared" si="68"/>
        <v>47.627400682612524</v>
      </c>
      <c r="L451" s="5">
        <f t="shared" si="76"/>
        <v>13780.335330440326</v>
      </c>
    </row>
    <row r="452" spans="1:12" x14ac:dyDescent="0.25">
      <c r="A452" s="1">
        <f t="shared" si="69"/>
        <v>46285</v>
      </c>
      <c r="B452" s="4">
        <f t="shared" si="70"/>
        <v>20</v>
      </c>
      <c r="C452" s="4">
        <f t="shared" si="66"/>
        <v>9</v>
      </c>
      <c r="D452" s="4">
        <f t="shared" si="67"/>
        <v>2026</v>
      </c>
      <c r="E452" s="2">
        <v>0</v>
      </c>
      <c r="F452" s="5">
        <f t="shared" si="71"/>
        <v>13274.855878385495</v>
      </c>
      <c r="G452" s="5">
        <f t="shared" si="72"/>
        <v>13274.855878385495</v>
      </c>
      <c r="H452" s="5">
        <f t="shared" si="73"/>
        <v>1.6878823955259741</v>
      </c>
      <c r="I452" s="5">
        <f t="shared" si="74"/>
        <v>13276.543760781022</v>
      </c>
      <c r="J452" s="5">
        <f t="shared" si="75"/>
        <v>13780.335330440326</v>
      </c>
      <c r="K452" s="5">
        <f t="shared" si="68"/>
        <v>47.627186097624708</v>
      </c>
      <c r="L452" s="5">
        <f t="shared" si="76"/>
        <v>13732.708144342701</v>
      </c>
    </row>
    <row r="453" spans="1:12" x14ac:dyDescent="0.25">
      <c r="A453" s="1">
        <f t="shared" si="69"/>
        <v>46286</v>
      </c>
      <c r="B453" s="4">
        <f t="shared" si="70"/>
        <v>21</v>
      </c>
      <c r="C453" s="4">
        <f t="shared" si="66"/>
        <v>9</v>
      </c>
      <c r="D453" s="4">
        <f t="shared" si="67"/>
        <v>2026</v>
      </c>
      <c r="E453" s="2">
        <v>0</v>
      </c>
      <c r="F453" s="5">
        <f t="shared" si="71"/>
        <v>13276.543760781022</v>
      </c>
      <c r="G453" s="5">
        <f t="shared" si="72"/>
        <v>13276.543760781022</v>
      </c>
      <c r="H453" s="5">
        <f t="shared" si="73"/>
        <v>1.6880970077980191</v>
      </c>
      <c r="I453" s="5">
        <f t="shared" si="74"/>
        <v>13278.23185778882</v>
      </c>
      <c r="J453" s="5">
        <f t="shared" si="75"/>
        <v>13732.708144342701</v>
      </c>
      <c r="K453" s="5">
        <f t="shared" si="68"/>
        <v>47.626971485352662</v>
      </c>
      <c r="L453" s="5">
        <f t="shared" si="76"/>
        <v>13685.081172857348</v>
      </c>
    </row>
    <row r="454" spans="1:12" x14ac:dyDescent="0.25">
      <c r="A454" s="1">
        <f t="shared" si="69"/>
        <v>46287</v>
      </c>
      <c r="B454" s="4">
        <f t="shared" si="70"/>
        <v>22</v>
      </c>
      <c r="C454" s="4">
        <f t="shared" si="66"/>
        <v>9</v>
      </c>
      <c r="D454" s="4">
        <f t="shared" si="67"/>
        <v>2026</v>
      </c>
      <c r="E454" s="2">
        <v>0</v>
      </c>
      <c r="F454" s="5">
        <f t="shared" si="71"/>
        <v>13278.23185778882</v>
      </c>
      <c r="G454" s="5">
        <f t="shared" si="72"/>
        <v>13278.23185778882</v>
      </c>
      <c r="H454" s="5">
        <f t="shared" si="73"/>
        <v>1.6883116473577631</v>
      </c>
      <c r="I454" s="5">
        <f t="shared" si="74"/>
        <v>13279.920169436178</v>
      </c>
      <c r="J454" s="5">
        <f t="shared" si="75"/>
        <v>13685.081172857348</v>
      </c>
      <c r="K454" s="5">
        <f t="shared" si="68"/>
        <v>47.626756845792919</v>
      </c>
      <c r="L454" s="5">
        <f t="shared" si="76"/>
        <v>13637.454416011555</v>
      </c>
    </row>
    <row r="455" spans="1:12" x14ac:dyDescent="0.25">
      <c r="A455" s="1">
        <f t="shared" si="69"/>
        <v>46288</v>
      </c>
      <c r="B455" s="4">
        <f t="shared" si="70"/>
        <v>23</v>
      </c>
      <c r="C455" s="4">
        <f t="shared" ref="C455:C518" si="77">MONTH(A455)</f>
        <v>9</v>
      </c>
      <c r="D455" s="4">
        <f t="shared" ref="D455:D518" si="78">YEAR(A455)</f>
        <v>2026</v>
      </c>
      <c r="E455" s="2">
        <v>0</v>
      </c>
      <c r="F455" s="5">
        <f t="shared" si="71"/>
        <v>13279.920169436178</v>
      </c>
      <c r="G455" s="5">
        <f t="shared" si="72"/>
        <v>13279.920169436178</v>
      </c>
      <c r="H455" s="5">
        <f t="shared" si="73"/>
        <v>1.6885263142086762</v>
      </c>
      <c r="I455" s="5">
        <f t="shared" si="74"/>
        <v>13281.608695750387</v>
      </c>
      <c r="J455" s="5">
        <f t="shared" si="75"/>
        <v>13637.454416011555</v>
      </c>
      <c r="K455" s="5">
        <f t="shared" ref="K455:K518" si="79">$K$2-H455</f>
        <v>47.62654217894201</v>
      </c>
      <c r="L455" s="5">
        <f t="shared" si="76"/>
        <v>13589.827873832613</v>
      </c>
    </row>
    <row r="456" spans="1:12" x14ac:dyDescent="0.25">
      <c r="A456" s="1">
        <f t="shared" ref="A456:A519" si="80">A455+1</f>
        <v>46289</v>
      </c>
      <c r="B456" s="4">
        <f t="shared" ref="B456:B519" si="81">DAY(A456)</f>
        <v>24</v>
      </c>
      <c r="C456" s="4">
        <f t="shared" si="77"/>
        <v>9</v>
      </c>
      <c r="D456" s="4">
        <f t="shared" si="78"/>
        <v>2026</v>
      </c>
      <c r="E456" s="2">
        <v>0</v>
      </c>
      <c r="F456" s="5">
        <f t="shared" ref="F456:F519" si="82">I455</f>
        <v>13281.608695750387</v>
      </c>
      <c r="G456" s="5">
        <f t="shared" ref="G456:G519" si="83">F456-E456</f>
        <v>13281.608695750387</v>
      </c>
      <c r="H456" s="5">
        <f t="shared" ref="H456:H519" si="84">G456*$B$2</f>
        <v>1.688741008354228</v>
      </c>
      <c r="I456" s="5">
        <f t="shared" ref="I456:I519" si="85">G456+H456</f>
        <v>13283.297436758741</v>
      </c>
      <c r="J456" s="5">
        <f t="shared" ref="J456:J519" si="86">L455</f>
        <v>13589.827873832613</v>
      </c>
      <c r="K456" s="5">
        <f t="shared" si="79"/>
        <v>47.626327484796455</v>
      </c>
      <c r="L456" s="5">
        <f t="shared" ref="L456:L519" si="87">J456-K456</f>
        <v>13542.201546347816</v>
      </c>
    </row>
    <row r="457" spans="1:12" x14ac:dyDescent="0.25">
      <c r="A457" s="1">
        <f t="shared" si="80"/>
        <v>46290</v>
      </c>
      <c r="B457" s="4">
        <f t="shared" si="81"/>
        <v>25</v>
      </c>
      <c r="C457" s="4">
        <f t="shared" si="77"/>
        <v>9</v>
      </c>
      <c r="D457" s="4">
        <f t="shared" si="78"/>
        <v>2026</v>
      </c>
      <c r="E457" s="2">
        <v>0</v>
      </c>
      <c r="F457" s="5">
        <f t="shared" si="82"/>
        <v>13283.297436758741</v>
      </c>
      <c r="G457" s="5">
        <f t="shared" si="83"/>
        <v>13283.297436758741</v>
      </c>
      <c r="H457" s="5">
        <f t="shared" si="84"/>
        <v>1.6889557297978894</v>
      </c>
      <c r="I457" s="5">
        <f t="shared" si="85"/>
        <v>13284.986392488539</v>
      </c>
      <c r="J457" s="5">
        <f t="shared" si="86"/>
        <v>13542.201546347816</v>
      </c>
      <c r="K457" s="5">
        <f t="shared" si="79"/>
        <v>47.626112763352793</v>
      </c>
      <c r="L457" s="5">
        <f t="shared" si="87"/>
        <v>13494.575433584463</v>
      </c>
    </row>
    <row r="458" spans="1:12" x14ac:dyDescent="0.25">
      <c r="A458" s="1">
        <f t="shared" si="80"/>
        <v>46291</v>
      </c>
      <c r="B458" s="4">
        <f t="shared" si="81"/>
        <v>26</v>
      </c>
      <c r="C458" s="4">
        <f t="shared" si="77"/>
        <v>9</v>
      </c>
      <c r="D458" s="4">
        <f t="shared" si="78"/>
        <v>2026</v>
      </c>
      <c r="E458" s="2">
        <v>0</v>
      </c>
      <c r="F458" s="5">
        <f t="shared" si="82"/>
        <v>13284.986392488539</v>
      </c>
      <c r="G458" s="5">
        <f t="shared" si="83"/>
        <v>13284.986392488539</v>
      </c>
      <c r="H458" s="5">
        <f t="shared" si="84"/>
        <v>1.6891704785431312</v>
      </c>
      <c r="I458" s="5">
        <f t="shared" si="85"/>
        <v>13286.675562967082</v>
      </c>
      <c r="J458" s="5">
        <f t="shared" si="86"/>
        <v>13494.575433584463</v>
      </c>
      <c r="K458" s="5">
        <f t="shared" si="79"/>
        <v>47.62589801460755</v>
      </c>
      <c r="L458" s="5">
        <f t="shared" si="87"/>
        <v>13446.949535569856</v>
      </c>
    </row>
    <row r="459" spans="1:12" x14ac:dyDescent="0.25">
      <c r="A459" s="1">
        <f t="shared" si="80"/>
        <v>46292</v>
      </c>
      <c r="B459" s="4">
        <f t="shared" si="81"/>
        <v>27</v>
      </c>
      <c r="C459" s="4">
        <f t="shared" si="77"/>
        <v>9</v>
      </c>
      <c r="D459" s="4">
        <f t="shared" si="78"/>
        <v>2026</v>
      </c>
      <c r="E459" s="2">
        <v>0</v>
      </c>
      <c r="F459" s="5">
        <f t="shared" si="82"/>
        <v>13286.675562967082</v>
      </c>
      <c r="G459" s="5">
        <f t="shared" si="83"/>
        <v>13286.675562967082</v>
      </c>
      <c r="H459" s="5">
        <f t="shared" si="84"/>
        <v>1.6893852545934247</v>
      </c>
      <c r="I459" s="5">
        <f t="shared" si="85"/>
        <v>13288.364948221675</v>
      </c>
      <c r="J459" s="5">
        <f t="shared" si="86"/>
        <v>13446.949535569856</v>
      </c>
      <c r="K459" s="5">
        <f t="shared" si="79"/>
        <v>47.625683238557258</v>
      </c>
      <c r="L459" s="5">
        <f t="shared" si="87"/>
        <v>13399.323852331299</v>
      </c>
    </row>
    <row r="460" spans="1:12" x14ac:dyDescent="0.25">
      <c r="A460" s="1">
        <f t="shared" si="80"/>
        <v>46293</v>
      </c>
      <c r="B460" s="4">
        <f t="shared" si="81"/>
        <v>28</v>
      </c>
      <c r="C460" s="4">
        <f t="shared" si="77"/>
        <v>9</v>
      </c>
      <c r="D460" s="4">
        <f t="shared" si="78"/>
        <v>2026</v>
      </c>
      <c r="E460" s="2">
        <v>0</v>
      </c>
      <c r="F460" s="5">
        <f t="shared" si="82"/>
        <v>13288.364948221675</v>
      </c>
      <c r="G460" s="5">
        <f t="shared" si="83"/>
        <v>13288.364948221675</v>
      </c>
      <c r="H460" s="5">
        <f t="shared" si="84"/>
        <v>1.6896000579522417</v>
      </c>
      <c r="I460" s="5">
        <f t="shared" si="85"/>
        <v>13290.054548279628</v>
      </c>
      <c r="J460" s="5">
        <f t="shared" si="86"/>
        <v>13399.323852331299</v>
      </c>
      <c r="K460" s="5">
        <f t="shared" si="79"/>
        <v>47.625468435198442</v>
      </c>
      <c r="L460" s="5">
        <f t="shared" si="87"/>
        <v>13351.6983838961</v>
      </c>
    </row>
    <row r="461" spans="1:12" x14ac:dyDescent="0.25">
      <c r="A461" s="1">
        <f t="shared" si="80"/>
        <v>46294</v>
      </c>
      <c r="B461" s="4">
        <f t="shared" si="81"/>
        <v>29</v>
      </c>
      <c r="C461" s="4">
        <f t="shared" si="77"/>
        <v>9</v>
      </c>
      <c r="D461" s="4">
        <f t="shared" si="78"/>
        <v>2026</v>
      </c>
      <c r="E461" s="2">
        <v>0</v>
      </c>
      <c r="F461" s="5">
        <f t="shared" si="82"/>
        <v>13290.054548279628</v>
      </c>
      <c r="G461" s="5">
        <f t="shared" si="83"/>
        <v>13290.054548279628</v>
      </c>
      <c r="H461" s="5">
        <f t="shared" si="84"/>
        <v>1.6898148886230546</v>
      </c>
      <c r="I461" s="5">
        <f t="shared" si="85"/>
        <v>13291.744363168251</v>
      </c>
      <c r="J461" s="5">
        <f t="shared" si="86"/>
        <v>13351.6983838961</v>
      </c>
      <c r="K461" s="5">
        <f t="shared" si="79"/>
        <v>47.625253604527629</v>
      </c>
      <c r="L461" s="5">
        <f t="shared" si="87"/>
        <v>13304.073130291574</v>
      </c>
    </row>
    <row r="462" spans="1:12" x14ac:dyDescent="0.25">
      <c r="A462" s="1">
        <f t="shared" si="80"/>
        <v>46295</v>
      </c>
      <c r="B462" s="4">
        <f t="shared" si="81"/>
        <v>30</v>
      </c>
      <c r="C462" s="4">
        <f t="shared" si="77"/>
        <v>9</v>
      </c>
      <c r="D462" s="4">
        <f t="shared" si="78"/>
        <v>2026</v>
      </c>
      <c r="E462" s="2">
        <v>0</v>
      </c>
      <c r="F462" s="5">
        <f t="shared" si="82"/>
        <v>13291.744363168251</v>
      </c>
      <c r="G462" s="5">
        <f t="shared" si="83"/>
        <v>13291.744363168251</v>
      </c>
      <c r="H462" s="5">
        <f t="shared" si="84"/>
        <v>1.6900297466093359</v>
      </c>
      <c r="I462" s="5">
        <f t="shared" si="85"/>
        <v>13293.43439291486</v>
      </c>
      <c r="J462" s="5">
        <f t="shared" si="86"/>
        <v>13304.073130291574</v>
      </c>
      <c r="K462" s="5">
        <f t="shared" si="79"/>
        <v>47.62503874654135</v>
      </c>
      <c r="L462" s="5">
        <f t="shared" si="87"/>
        <v>13256.448091545033</v>
      </c>
    </row>
    <row r="463" spans="1:12" x14ac:dyDescent="0.25">
      <c r="A463" s="1">
        <f t="shared" si="80"/>
        <v>46296</v>
      </c>
      <c r="B463" s="4">
        <f t="shared" si="81"/>
        <v>1</v>
      </c>
      <c r="C463" s="4">
        <f t="shared" si="77"/>
        <v>10</v>
      </c>
      <c r="D463" s="4">
        <f t="shared" si="78"/>
        <v>2026</v>
      </c>
      <c r="E463" s="2">
        <v>1500</v>
      </c>
      <c r="F463" s="5">
        <f t="shared" si="82"/>
        <v>13293.43439291486</v>
      </c>
      <c r="G463" s="5">
        <f t="shared" si="83"/>
        <v>11793.43439291486</v>
      </c>
      <c r="H463" s="5">
        <f t="shared" si="84"/>
        <v>1.4995213866692865</v>
      </c>
      <c r="I463" s="5">
        <f t="shared" si="85"/>
        <v>11794.93391430153</v>
      </c>
      <c r="J463" s="5">
        <f t="shared" si="86"/>
        <v>13256.448091545033</v>
      </c>
      <c r="K463" s="5">
        <f t="shared" si="79"/>
        <v>47.815547106481397</v>
      </c>
      <c r="L463" s="5">
        <f t="shared" si="87"/>
        <v>13208.632544438551</v>
      </c>
    </row>
    <row r="464" spans="1:12" x14ac:dyDescent="0.25">
      <c r="A464" s="1">
        <f t="shared" si="80"/>
        <v>46297</v>
      </c>
      <c r="B464" s="4">
        <f t="shared" si="81"/>
        <v>2</v>
      </c>
      <c r="C464" s="4">
        <f t="shared" si="77"/>
        <v>10</v>
      </c>
      <c r="D464" s="4">
        <f t="shared" si="78"/>
        <v>2026</v>
      </c>
      <c r="E464" s="2">
        <v>0</v>
      </c>
      <c r="F464" s="5">
        <f t="shared" si="82"/>
        <v>11794.93391430153</v>
      </c>
      <c r="G464" s="5">
        <f t="shared" si="83"/>
        <v>11794.93391430153</v>
      </c>
      <c r="H464" s="5">
        <f t="shared" si="84"/>
        <v>1.4997120490594067</v>
      </c>
      <c r="I464" s="5">
        <f t="shared" si="85"/>
        <v>11796.433626350588</v>
      </c>
      <c r="J464" s="5">
        <f t="shared" si="86"/>
        <v>13208.632544438551</v>
      </c>
      <c r="K464" s="5">
        <f t="shared" si="79"/>
        <v>47.815356444091279</v>
      </c>
      <c r="L464" s="5">
        <f t="shared" si="87"/>
        <v>13160.81718799446</v>
      </c>
    </row>
    <row r="465" spans="1:12" x14ac:dyDescent="0.25">
      <c r="A465" s="1">
        <f t="shared" si="80"/>
        <v>46298</v>
      </c>
      <c r="B465" s="4">
        <f t="shared" si="81"/>
        <v>3</v>
      </c>
      <c r="C465" s="4">
        <f t="shared" si="77"/>
        <v>10</v>
      </c>
      <c r="D465" s="4">
        <f t="shared" si="78"/>
        <v>2026</v>
      </c>
      <c r="E465" s="2">
        <v>0</v>
      </c>
      <c r="F465" s="5">
        <f t="shared" si="82"/>
        <v>11796.433626350588</v>
      </c>
      <c r="G465" s="5">
        <f t="shared" si="83"/>
        <v>11796.433626350588</v>
      </c>
      <c r="H465" s="5">
        <f t="shared" si="84"/>
        <v>1.4999027356920267</v>
      </c>
      <c r="I465" s="5">
        <f t="shared" si="85"/>
        <v>11797.93352908628</v>
      </c>
      <c r="J465" s="5">
        <f t="shared" si="86"/>
        <v>13160.81718799446</v>
      </c>
      <c r="K465" s="5">
        <f t="shared" si="79"/>
        <v>47.815165757458658</v>
      </c>
      <c r="L465" s="5">
        <f t="shared" si="87"/>
        <v>13113.002022237002</v>
      </c>
    </row>
    <row r="466" spans="1:12" x14ac:dyDescent="0.25">
      <c r="A466" s="1">
        <f t="shared" si="80"/>
        <v>46299</v>
      </c>
      <c r="B466" s="4">
        <f t="shared" si="81"/>
        <v>4</v>
      </c>
      <c r="C466" s="4">
        <f t="shared" si="77"/>
        <v>10</v>
      </c>
      <c r="D466" s="4">
        <f t="shared" si="78"/>
        <v>2026</v>
      </c>
      <c r="E466" s="2">
        <v>0</v>
      </c>
      <c r="F466" s="5">
        <f t="shared" si="82"/>
        <v>11797.93352908628</v>
      </c>
      <c r="G466" s="5">
        <f t="shared" si="83"/>
        <v>11797.93352908628</v>
      </c>
      <c r="H466" s="5">
        <f t="shared" si="84"/>
        <v>1.5000934465702289</v>
      </c>
      <c r="I466" s="5">
        <f t="shared" si="85"/>
        <v>11799.43362253285</v>
      </c>
      <c r="J466" s="5">
        <f t="shared" si="86"/>
        <v>13113.002022237002</v>
      </c>
      <c r="K466" s="5">
        <f t="shared" si="79"/>
        <v>47.814975046580457</v>
      </c>
      <c r="L466" s="5">
        <f t="shared" si="87"/>
        <v>13065.187047190422</v>
      </c>
    </row>
    <row r="467" spans="1:12" x14ac:dyDescent="0.25">
      <c r="A467" s="1">
        <f t="shared" si="80"/>
        <v>46300</v>
      </c>
      <c r="B467" s="4">
        <f t="shared" si="81"/>
        <v>5</v>
      </c>
      <c r="C467" s="4">
        <f t="shared" si="77"/>
        <v>10</v>
      </c>
      <c r="D467" s="4">
        <f t="shared" si="78"/>
        <v>2026</v>
      </c>
      <c r="E467" s="2">
        <v>0</v>
      </c>
      <c r="F467" s="5">
        <f t="shared" si="82"/>
        <v>11799.43362253285</v>
      </c>
      <c r="G467" s="5">
        <f t="shared" si="83"/>
        <v>11799.43362253285</v>
      </c>
      <c r="H467" s="5">
        <f t="shared" si="84"/>
        <v>1.5002841816970962</v>
      </c>
      <c r="I467" s="5">
        <f t="shared" si="85"/>
        <v>11800.933906714547</v>
      </c>
      <c r="J467" s="5">
        <f t="shared" si="86"/>
        <v>13065.187047190422</v>
      </c>
      <c r="K467" s="5">
        <f t="shared" si="79"/>
        <v>47.814784311453586</v>
      </c>
      <c r="L467" s="5">
        <f t="shared" si="87"/>
        <v>13017.372262878969</v>
      </c>
    </row>
    <row r="468" spans="1:12" x14ac:dyDescent="0.25">
      <c r="A468" s="1">
        <f t="shared" si="80"/>
        <v>46301</v>
      </c>
      <c r="B468" s="4">
        <f t="shared" si="81"/>
        <v>6</v>
      </c>
      <c r="C468" s="4">
        <f t="shared" si="77"/>
        <v>10</v>
      </c>
      <c r="D468" s="4">
        <f t="shared" si="78"/>
        <v>2026</v>
      </c>
      <c r="E468" s="2">
        <v>0</v>
      </c>
      <c r="F468" s="5">
        <f t="shared" si="82"/>
        <v>11800.933906714547</v>
      </c>
      <c r="G468" s="5">
        <f t="shared" si="83"/>
        <v>11800.933906714547</v>
      </c>
      <c r="H468" s="5">
        <f t="shared" si="84"/>
        <v>1.5004749410757119</v>
      </c>
      <c r="I468" s="5">
        <f t="shared" si="85"/>
        <v>11802.434381655623</v>
      </c>
      <c r="J468" s="5">
        <f t="shared" si="86"/>
        <v>13017.372262878969</v>
      </c>
      <c r="K468" s="5">
        <f t="shared" si="79"/>
        <v>47.814593552074975</v>
      </c>
      <c r="L468" s="5">
        <f t="shared" si="87"/>
        <v>12969.557669326894</v>
      </c>
    </row>
    <row r="469" spans="1:12" x14ac:dyDescent="0.25">
      <c r="A469" s="1">
        <f t="shared" si="80"/>
        <v>46302</v>
      </c>
      <c r="B469" s="4">
        <f t="shared" si="81"/>
        <v>7</v>
      </c>
      <c r="C469" s="4">
        <f t="shared" si="77"/>
        <v>10</v>
      </c>
      <c r="D469" s="4">
        <f t="shared" si="78"/>
        <v>2026</v>
      </c>
      <c r="E469" s="2">
        <v>0</v>
      </c>
      <c r="F469" s="5">
        <f t="shared" si="82"/>
        <v>11802.434381655623</v>
      </c>
      <c r="G469" s="5">
        <f t="shared" si="83"/>
        <v>11802.434381655623</v>
      </c>
      <c r="H469" s="5">
        <f t="shared" si="84"/>
        <v>1.5006657247091593</v>
      </c>
      <c r="I469" s="5">
        <f t="shared" si="85"/>
        <v>11803.935047380332</v>
      </c>
      <c r="J469" s="5">
        <f t="shared" si="86"/>
        <v>12969.557669326894</v>
      </c>
      <c r="K469" s="5">
        <f t="shared" si="79"/>
        <v>47.814402768441525</v>
      </c>
      <c r="L469" s="5">
        <f t="shared" si="87"/>
        <v>12921.743266558453</v>
      </c>
    </row>
    <row r="470" spans="1:12" x14ac:dyDescent="0.25">
      <c r="A470" s="1">
        <f t="shared" si="80"/>
        <v>46303</v>
      </c>
      <c r="B470" s="4">
        <f t="shared" si="81"/>
        <v>8</v>
      </c>
      <c r="C470" s="4">
        <f t="shared" si="77"/>
        <v>10</v>
      </c>
      <c r="D470" s="4">
        <f t="shared" si="78"/>
        <v>2026</v>
      </c>
      <c r="E470" s="2">
        <v>0</v>
      </c>
      <c r="F470" s="5">
        <f t="shared" si="82"/>
        <v>11803.935047380332</v>
      </c>
      <c r="G470" s="5">
        <f t="shared" si="83"/>
        <v>11803.935047380332</v>
      </c>
      <c r="H470" s="5">
        <f t="shared" si="84"/>
        <v>1.5008565326005225</v>
      </c>
      <c r="I470" s="5">
        <f t="shared" si="85"/>
        <v>11805.435903912932</v>
      </c>
      <c r="J470" s="5">
        <f t="shared" si="86"/>
        <v>12921.743266558453</v>
      </c>
      <c r="K470" s="5">
        <f t="shared" si="79"/>
        <v>47.814211960550161</v>
      </c>
      <c r="L470" s="5">
        <f t="shared" si="87"/>
        <v>12873.929054597902</v>
      </c>
    </row>
    <row r="471" spans="1:12" x14ac:dyDescent="0.25">
      <c r="A471" s="1">
        <f t="shared" si="80"/>
        <v>46304</v>
      </c>
      <c r="B471" s="4">
        <f t="shared" si="81"/>
        <v>9</v>
      </c>
      <c r="C471" s="4">
        <f t="shared" si="77"/>
        <v>10</v>
      </c>
      <c r="D471" s="4">
        <f t="shared" si="78"/>
        <v>2026</v>
      </c>
      <c r="E471" s="2">
        <v>0</v>
      </c>
      <c r="F471" s="5">
        <f t="shared" si="82"/>
        <v>11805.435903912932</v>
      </c>
      <c r="G471" s="5">
        <f t="shared" si="83"/>
        <v>11805.435903912932</v>
      </c>
      <c r="H471" s="5">
        <f t="shared" si="84"/>
        <v>1.5010473647528859</v>
      </c>
      <c r="I471" s="5">
        <f t="shared" si="85"/>
        <v>11806.936951277685</v>
      </c>
      <c r="J471" s="5">
        <f t="shared" si="86"/>
        <v>12873.929054597902</v>
      </c>
      <c r="K471" s="5">
        <f t="shared" si="79"/>
        <v>47.814021128397798</v>
      </c>
      <c r="L471" s="5">
        <f t="shared" si="87"/>
        <v>12826.115033469505</v>
      </c>
    </row>
    <row r="472" spans="1:12" x14ac:dyDescent="0.25">
      <c r="A472" s="1">
        <f t="shared" si="80"/>
        <v>46305</v>
      </c>
      <c r="B472" s="4">
        <f t="shared" si="81"/>
        <v>10</v>
      </c>
      <c r="C472" s="4">
        <f t="shared" si="77"/>
        <v>10</v>
      </c>
      <c r="D472" s="4">
        <f t="shared" si="78"/>
        <v>2026</v>
      </c>
      <c r="E472" s="2">
        <v>0</v>
      </c>
      <c r="F472" s="5">
        <f t="shared" si="82"/>
        <v>11806.936951277685</v>
      </c>
      <c r="G472" s="5">
        <f t="shared" si="83"/>
        <v>11806.936951277685</v>
      </c>
      <c r="H472" s="5">
        <f t="shared" si="84"/>
        <v>1.5012382211693343</v>
      </c>
      <c r="I472" s="5">
        <f t="shared" si="85"/>
        <v>11808.438189498855</v>
      </c>
      <c r="J472" s="5">
        <f t="shared" si="86"/>
        <v>12826.115033469505</v>
      </c>
      <c r="K472" s="5">
        <f t="shared" si="79"/>
        <v>47.813830271981345</v>
      </c>
      <c r="L472" s="5">
        <f t="shared" si="87"/>
        <v>12778.301203197523</v>
      </c>
    </row>
    <row r="473" spans="1:12" x14ac:dyDescent="0.25">
      <c r="A473" s="1">
        <f t="shared" si="80"/>
        <v>46306</v>
      </c>
      <c r="B473" s="4">
        <f t="shared" si="81"/>
        <v>11</v>
      </c>
      <c r="C473" s="4">
        <f t="shared" si="77"/>
        <v>10</v>
      </c>
      <c r="D473" s="4">
        <f t="shared" si="78"/>
        <v>2026</v>
      </c>
      <c r="E473" s="2">
        <v>0</v>
      </c>
      <c r="F473" s="5">
        <f t="shared" si="82"/>
        <v>11808.438189498855</v>
      </c>
      <c r="G473" s="5">
        <f t="shared" si="83"/>
        <v>11808.438189498855</v>
      </c>
      <c r="H473" s="5">
        <f t="shared" si="84"/>
        <v>1.5014291018529529</v>
      </c>
      <c r="I473" s="5">
        <f t="shared" si="85"/>
        <v>11809.939618600707</v>
      </c>
      <c r="J473" s="5">
        <f t="shared" si="86"/>
        <v>12778.301203197523</v>
      </c>
      <c r="K473" s="5">
        <f t="shared" si="79"/>
        <v>47.813639391297727</v>
      </c>
      <c r="L473" s="5">
        <f t="shared" si="87"/>
        <v>12730.487563806226</v>
      </c>
    </row>
    <row r="474" spans="1:12" x14ac:dyDescent="0.25">
      <c r="A474" s="1">
        <f t="shared" si="80"/>
        <v>46307</v>
      </c>
      <c r="B474" s="4">
        <f t="shared" si="81"/>
        <v>12</v>
      </c>
      <c r="C474" s="4">
        <f t="shared" si="77"/>
        <v>10</v>
      </c>
      <c r="D474" s="4">
        <f t="shared" si="78"/>
        <v>2026</v>
      </c>
      <c r="E474" s="2">
        <v>0</v>
      </c>
      <c r="F474" s="5">
        <f t="shared" si="82"/>
        <v>11809.939618600707</v>
      </c>
      <c r="G474" s="5">
        <f t="shared" si="83"/>
        <v>11809.939618600707</v>
      </c>
      <c r="H474" s="5">
        <f t="shared" si="84"/>
        <v>1.5016200068068268</v>
      </c>
      <c r="I474" s="5">
        <f t="shared" si="85"/>
        <v>11811.441238607515</v>
      </c>
      <c r="J474" s="5">
        <f t="shared" si="86"/>
        <v>12730.487563806226</v>
      </c>
      <c r="K474" s="5">
        <f t="shared" si="79"/>
        <v>47.813448486343859</v>
      </c>
      <c r="L474" s="5">
        <f t="shared" si="87"/>
        <v>12682.674115319882</v>
      </c>
    </row>
    <row r="475" spans="1:12" x14ac:dyDescent="0.25">
      <c r="A475" s="1">
        <f t="shared" si="80"/>
        <v>46308</v>
      </c>
      <c r="B475" s="4">
        <f t="shared" si="81"/>
        <v>13</v>
      </c>
      <c r="C475" s="4">
        <f t="shared" si="77"/>
        <v>10</v>
      </c>
      <c r="D475" s="4">
        <f t="shared" si="78"/>
        <v>2026</v>
      </c>
      <c r="E475" s="2">
        <v>0</v>
      </c>
      <c r="F475" s="5">
        <f t="shared" si="82"/>
        <v>11811.441238607515</v>
      </c>
      <c r="G475" s="5">
        <f t="shared" si="83"/>
        <v>11811.441238607515</v>
      </c>
      <c r="H475" s="5">
        <f t="shared" si="84"/>
        <v>1.5018109360340424</v>
      </c>
      <c r="I475" s="5">
        <f t="shared" si="85"/>
        <v>11812.943049543548</v>
      </c>
      <c r="J475" s="5">
        <f t="shared" si="86"/>
        <v>12682.674115319882</v>
      </c>
      <c r="K475" s="5">
        <f t="shared" si="79"/>
        <v>47.813257557116643</v>
      </c>
      <c r="L475" s="5">
        <f t="shared" si="87"/>
        <v>12634.860857762766</v>
      </c>
    </row>
    <row r="476" spans="1:12" x14ac:dyDescent="0.25">
      <c r="A476" s="1">
        <f t="shared" si="80"/>
        <v>46309</v>
      </c>
      <c r="B476" s="4">
        <f t="shared" si="81"/>
        <v>14</v>
      </c>
      <c r="C476" s="4">
        <f t="shared" si="77"/>
        <v>10</v>
      </c>
      <c r="D476" s="4">
        <f t="shared" si="78"/>
        <v>2026</v>
      </c>
      <c r="E476" s="2">
        <v>0</v>
      </c>
      <c r="F476" s="5">
        <f t="shared" si="82"/>
        <v>11812.943049543548</v>
      </c>
      <c r="G476" s="5">
        <f t="shared" si="83"/>
        <v>11812.943049543548</v>
      </c>
      <c r="H476" s="5">
        <f t="shared" si="84"/>
        <v>1.5020018895376859</v>
      </c>
      <c r="I476" s="5">
        <f t="shared" si="85"/>
        <v>11814.445051433086</v>
      </c>
      <c r="J476" s="5">
        <f t="shared" si="86"/>
        <v>12634.860857762766</v>
      </c>
      <c r="K476" s="5">
        <f t="shared" si="79"/>
        <v>47.813066603612995</v>
      </c>
      <c r="L476" s="5">
        <f t="shared" si="87"/>
        <v>12587.047791159153</v>
      </c>
    </row>
    <row r="477" spans="1:12" x14ac:dyDescent="0.25">
      <c r="A477" s="1">
        <f t="shared" si="80"/>
        <v>46310</v>
      </c>
      <c r="B477" s="4">
        <f t="shared" si="81"/>
        <v>15</v>
      </c>
      <c r="C477" s="4">
        <f t="shared" si="77"/>
        <v>10</v>
      </c>
      <c r="D477" s="4">
        <f t="shared" si="78"/>
        <v>2026</v>
      </c>
      <c r="E477" s="2">
        <v>0</v>
      </c>
      <c r="F477" s="5">
        <f t="shared" si="82"/>
        <v>11814.445051433086</v>
      </c>
      <c r="G477" s="5">
        <f t="shared" si="83"/>
        <v>11814.445051433086</v>
      </c>
      <c r="H477" s="5">
        <f t="shared" si="84"/>
        <v>1.502192867320844</v>
      </c>
      <c r="I477" s="5">
        <f t="shared" si="85"/>
        <v>11815.947244300407</v>
      </c>
      <c r="J477" s="5">
        <f t="shared" si="86"/>
        <v>12587.047791159153</v>
      </c>
      <c r="K477" s="5">
        <f t="shared" si="79"/>
        <v>47.81287562582984</v>
      </c>
      <c r="L477" s="5">
        <f t="shared" si="87"/>
        <v>12539.234915533323</v>
      </c>
    </row>
    <row r="478" spans="1:12" x14ac:dyDescent="0.25">
      <c r="A478" s="1">
        <f t="shared" si="80"/>
        <v>46311</v>
      </c>
      <c r="B478" s="4">
        <f t="shared" si="81"/>
        <v>16</v>
      </c>
      <c r="C478" s="4">
        <f t="shared" si="77"/>
        <v>10</v>
      </c>
      <c r="D478" s="4">
        <f t="shared" si="78"/>
        <v>2026</v>
      </c>
      <c r="E478" s="2">
        <v>0</v>
      </c>
      <c r="F478" s="5">
        <f t="shared" si="82"/>
        <v>11815.947244300407</v>
      </c>
      <c r="G478" s="5">
        <f t="shared" si="83"/>
        <v>11815.947244300407</v>
      </c>
      <c r="H478" s="5">
        <f t="shared" si="84"/>
        <v>1.5023838693866038</v>
      </c>
      <c r="I478" s="5">
        <f t="shared" si="85"/>
        <v>11817.449628169794</v>
      </c>
      <c r="J478" s="5">
        <f t="shared" si="86"/>
        <v>12539.234915533323</v>
      </c>
      <c r="K478" s="5">
        <f t="shared" si="79"/>
        <v>47.812684623764078</v>
      </c>
      <c r="L478" s="5">
        <f t="shared" si="87"/>
        <v>12491.422230909558</v>
      </c>
    </row>
    <row r="479" spans="1:12" x14ac:dyDescent="0.25">
      <c r="A479" s="1">
        <f t="shared" si="80"/>
        <v>46312</v>
      </c>
      <c r="B479" s="4">
        <f t="shared" si="81"/>
        <v>17</v>
      </c>
      <c r="C479" s="4">
        <f t="shared" si="77"/>
        <v>10</v>
      </c>
      <c r="D479" s="4">
        <f t="shared" si="78"/>
        <v>2026</v>
      </c>
      <c r="E479" s="2">
        <v>0</v>
      </c>
      <c r="F479" s="5">
        <f t="shared" si="82"/>
        <v>11817.449628169794</v>
      </c>
      <c r="G479" s="5">
        <f t="shared" si="83"/>
        <v>11817.449628169794</v>
      </c>
      <c r="H479" s="5">
        <f t="shared" si="84"/>
        <v>1.5025748957380529</v>
      </c>
      <c r="I479" s="5">
        <f t="shared" si="85"/>
        <v>11818.952203065532</v>
      </c>
      <c r="J479" s="5">
        <f t="shared" si="86"/>
        <v>12491.422230909558</v>
      </c>
      <c r="K479" s="5">
        <f t="shared" si="79"/>
        <v>47.812493597412633</v>
      </c>
      <c r="L479" s="5">
        <f t="shared" si="87"/>
        <v>12443.609737312147</v>
      </c>
    </row>
    <row r="480" spans="1:12" x14ac:dyDescent="0.25">
      <c r="A480" s="1">
        <f t="shared" si="80"/>
        <v>46313</v>
      </c>
      <c r="B480" s="4">
        <f t="shared" si="81"/>
        <v>18</v>
      </c>
      <c r="C480" s="4">
        <f t="shared" si="77"/>
        <v>10</v>
      </c>
      <c r="D480" s="4">
        <f t="shared" si="78"/>
        <v>2026</v>
      </c>
      <c r="E480" s="2">
        <v>0</v>
      </c>
      <c r="F480" s="5">
        <f t="shared" si="82"/>
        <v>11818.952203065532</v>
      </c>
      <c r="G480" s="5">
        <f t="shared" si="83"/>
        <v>11818.952203065532</v>
      </c>
      <c r="H480" s="5">
        <f t="shared" si="84"/>
        <v>1.502765946378279</v>
      </c>
      <c r="I480" s="5">
        <f t="shared" si="85"/>
        <v>11820.454969011909</v>
      </c>
      <c r="J480" s="5">
        <f t="shared" si="86"/>
        <v>12443.609737312147</v>
      </c>
      <c r="K480" s="5">
        <f t="shared" si="79"/>
        <v>47.812302546772401</v>
      </c>
      <c r="L480" s="5">
        <f t="shared" si="87"/>
        <v>12395.797434765374</v>
      </c>
    </row>
    <row r="481" spans="1:12" x14ac:dyDescent="0.25">
      <c r="A481" s="1">
        <f t="shared" si="80"/>
        <v>46314</v>
      </c>
      <c r="B481" s="4">
        <f t="shared" si="81"/>
        <v>19</v>
      </c>
      <c r="C481" s="4">
        <f t="shared" si="77"/>
        <v>10</v>
      </c>
      <c r="D481" s="4">
        <f t="shared" si="78"/>
        <v>2026</v>
      </c>
      <c r="E481" s="2">
        <v>0</v>
      </c>
      <c r="F481" s="5">
        <f t="shared" si="82"/>
        <v>11820.454969011909</v>
      </c>
      <c r="G481" s="5">
        <f t="shared" si="83"/>
        <v>11820.454969011909</v>
      </c>
      <c r="H481" s="5">
        <f t="shared" si="84"/>
        <v>1.5029570213103705</v>
      </c>
      <c r="I481" s="5">
        <f t="shared" si="85"/>
        <v>11821.957926033219</v>
      </c>
      <c r="J481" s="5">
        <f t="shared" si="86"/>
        <v>12395.797434765374</v>
      </c>
      <c r="K481" s="5">
        <f t="shared" si="79"/>
        <v>47.812111471840311</v>
      </c>
      <c r="L481" s="5">
        <f t="shared" si="87"/>
        <v>12347.985323293535</v>
      </c>
    </row>
    <row r="482" spans="1:12" x14ac:dyDescent="0.25">
      <c r="A482" s="1">
        <f t="shared" si="80"/>
        <v>46315</v>
      </c>
      <c r="B482" s="4">
        <f t="shared" si="81"/>
        <v>20</v>
      </c>
      <c r="C482" s="4">
        <f t="shared" si="77"/>
        <v>10</v>
      </c>
      <c r="D482" s="4">
        <f t="shared" si="78"/>
        <v>2026</v>
      </c>
      <c r="E482" s="2">
        <v>0</v>
      </c>
      <c r="F482" s="5">
        <f t="shared" si="82"/>
        <v>11821.957926033219</v>
      </c>
      <c r="G482" s="5">
        <f t="shared" si="83"/>
        <v>11821.957926033219</v>
      </c>
      <c r="H482" s="5">
        <f t="shared" si="84"/>
        <v>1.5031481205374162</v>
      </c>
      <c r="I482" s="5">
        <f t="shared" si="85"/>
        <v>11823.461074153756</v>
      </c>
      <c r="J482" s="5">
        <f t="shared" si="86"/>
        <v>12347.985323293535</v>
      </c>
      <c r="K482" s="5">
        <f t="shared" si="79"/>
        <v>47.811920372613265</v>
      </c>
      <c r="L482" s="5">
        <f t="shared" si="87"/>
        <v>12300.173402920922</v>
      </c>
    </row>
    <row r="483" spans="1:12" x14ac:dyDescent="0.25">
      <c r="A483" s="1">
        <f t="shared" si="80"/>
        <v>46316</v>
      </c>
      <c r="B483" s="4">
        <f t="shared" si="81"/>
        <v>21</v>
      </c>
      <c r="C483" s="4">
        <f t="shared" si="77"/>
        <v>10</v>
      </c>
      <c r="D483" s="4">
        <f t="shared" si="78"/>
        <v>2026</v>
      </c>
      <c r="E483" s="2">
        <v>0</v>
      </c>
      <c r="F483" s="5">
        <f t="shared" si="82"/>
        <v>11823.461074153756</v>
      </c>
      <c r="G483" s="5">
        <f t="shared" si="83"/>
        <v>11823.461074153756</v>
      </c>
      <c r="H483" s="5">
        <f t="shared" si="84"/>
        <v>1.5033392440625049</v>
      </c>
      <c r="I483" s="5">
        <f t="shared" si="85"/>
        <v>11824.964413397818</v>
      </c>
      <c r="J483" s="5">
        <f t="shared" si="86"/>
        <v>12300.173402920922</v>
      </c>
      <c r="K483" s="5">
        <f t="shared" si="79"/>
        <v>47.811729249088181</v>
      </c>
      <c r="L483" s="5">
        <f t="shared" si="87"/>
        <v>12252.361673671834</v>
      </c>
    </row>
    <row r="484" spans="1:12" x14ac:dyDescent="0.25">
      <c r="A484" s="1">
        <f t="shared" si="80"/>
        <v>46317</v>
      </c>
      <c r="B484" s="4">
        <f t="shared" si="81"/>
        <v>22</v>
      </c>
      <c r="C484" s="4">
        <f t="shared" si="77"/>
        <v>10</v>
      </c>
      <c r="D484" s="4">
        <f t="shared" si="78"/>
        <v>2026</v>
      </c>
      <c r="E484" s="2">
        <v>0</v>
      </c>
      <c r="F484" s="5">
        <f t="shared" si="82"/>
        <v>11824.964413397818</v>
      </c>
      <c r="G484" s="5">
        <f t="shared" si="83"/>
        <v>11824.964413397818</v>
      </c>
      <c r="H484" s="5">
        <f t="shared" si="84"/>
        <v>1.5035303918887264</v>
      </c>
      <c r="I484" s="5">
        <f t="shared" si="85"/>
        <v>11826.467943789707</v>
      </c>
      <c r="J484" s="5">
        <f t="shared" si="86"/>
        <v>12252.361673671834</v>
      </c>
      <c r="K484" s="5">
        <f t="shared" si="79"/>
        <v>47.811538101261959</v>
      </c>
      <c r="L484" s="5">
        <f t="shared" si="87"/>
        <v>12204.550135570573</v>
      </c>
    </row>
    <row r="485" spans="1:12" x14ac:dyDescent="0.25">
      <c r="A485" s="1">
        <f t="shared" si="80"/>
        <v>46318</v>
      </c>
      <c r="B485" s="4">
        <f t="shared" si="81"/>
        <v>23</v>
      </c>
      <c r="C485" s="4">
        <f t="shared" si="77"/>
        <v>10</v>
      </c>
      <c r="D485" s="4">
        <f t="shared" si="78"/>
        <v>2026</v>
      </c>
      <c r="E485" s="2">
        <v>0</v>
      </c>
      <c r="F485" s="5">
        <f t="shared" si="82"/>
        <v>11826.467943789707</v>
      </c>
      <c r="G485" s="5">
        <f t="shared" si="83"/>
        <v>11826.467943789707</v>
      </c>
      <c r="H485" s="5">
        <f t="shared" si="84"/>
        <v>1.5037215640191701</v>
      </c>
      <c r="I485" s="5">
        <f t="shared" si="85"/>
        <v>11827.971665353725</v>
      </c>
      <c r="J485" s="5">
        <f t="shared" si="86"/>
        <v>12204.550135570573</v>
      </c>
      <c r="K485" s="5">
        <f t="shared" si="79"/>
        <v>47.81134692913151</v>
      </c>
      <c r="L485" s="5">
        <f t="shared" si="87"/>
        <v>12156.738788641442</v>
      </c>
    </row>
    <row r="486" spans="1:12" x14ac:dyDescent="0.25">
      <c r="A486" s="1">
        <f t="shared" si="80"/>
        <v>46319</v>
      </c>
      <c r="B486" s="4">
        <f t="shared" si="81"/>
        <v>24</v>
      </c>
      <c r="C486" s="4">
        <f t="shared" si="77"/>
        <v>10</v>
      </c>
      <c r="D486" s="4">
        <f t="shared" si="78"/>
        <v>2026</v>
      </c>
      <c r="E486" s="2">
        <v>0</v>
      </c>
      <c r="F486" s="5">
        <f t="shared" si="82"/>
        <v>11827.971665353725</v>
      </c>
      <c r="G486" s="5">
        <f t="shared" si="83"/>
        <v>11827.971665353725</v>
      </c>
      <c r="H486" s="5">
        <f t="shared" si="84"/>
        <v>1.5039127604569269</v>
      </c>
      <c r="I486" s="5">
        <f t="shared" si="85"/>
        <v>11829.475578114183</v>
      </c>
      <c r="J486" s="5">
        <f t="shared" si="86"/>
        <v>12156.738788641442</v>
      </c>
      <c r="K486" s="5">
        <f t="shared" si="79"/>
        <v>47.811155732693756</v>
      </c>
      <c r="L486" s="5">
        <f t="shared" si="87"/>
        <v>12108.927632908748</v>
      </c>
    </row>
    <row r="487" spans="1:12" x14ac:dyDescent="0.25">
      <c r="A487" s="1">
        <f t="shared" si="80"/>
        <v>46320</v>
      </c>
      <c r="B487" s="4">
        <f t="shared" si="81"/>
        <v>25</v>
      </c>
      <c r="C487" s="4">
        <f t="shared" si="77"/>
        <v>10</v>
      </c>
      <c r="D487" s="4">
        <f t="shared" si="78"/>
        <v>2026</v>
      </c>
      <c r="E487" s="2">
        <v>0</v>
      </c>
      <c r="F487" s="5">
        <f t="shared" si="82"/>
        <v>11829.475578114183</v>
      </c>
      <c r="G487" s="5">
        <f t="shared" si="83"/>
        <v>11829.475578114183</v>
      </c>
      <c r="H487" s="5">
        <f t="shared" si="84"/>
        <v>1.5041039812050869</v>
      </c>
      <c r="I487" s="5">
        <f t="shared" si="85"/>
        <v>11830.979682095389</v>
      </c>
      <c r="J487" s="5">
        <f t="shared" si="86"/>
        <v>12108.927632908748</v>
      </c>
      <c r="K487" s="5">
        <f t="shared" si="79"/>
        <v>47.810964511945599</v>
      </c>
      <c r="L487" s="5">
        <f t="shared" si="87"/>
        <v>12061.116668396802</v>
      </c>
    </row>
    <row r="488" spans="1:12" x14ac:dyDescent="0.25">
      <c r="A488" s="1">
        <f t="shared" si="80"/>
        <v>46321</v>
      </c>
      <c r="B488" s="4">
        <f t="shared" si="81"/>
        <v>26</v>
      </c>
      <c r="C488" s="4">
        <f t="shared" si="77"/>
        <v>10</v>
      </c>
      <c r="D488" s="4">
        <f t="shared" si="78"/>
        <v>2026</v>
      </c>
      <c r="E488" s="2">
        <v>0</v>
      </c>
      <c r="F488" s="5">
        <f t="shared" si="82"/>
        <v>11830.979682095389</v>
      </c>
      <c r="G488" s="5">
        <f t="shared" si="83"/>
        <v>11830.979682095389</v>
      </c>
      <c r="H488" s="5">
        <f t="shared" si="84"/>
        <v>1.5042952262667415</v>
      </c>
      <c r="I488" s="5">
        <f t="shared" si="85"/>
        <v>11832.483977321655</v>
      </c>
      <c r="J488" s="5">
        <f t="shared" si="86"/>
        <v>12061.116668396802</v>
      </c>
      <c r="K488" s="5">
        <f t="shared" si="79"/>
        <v>47.810773266883942</v>
      </c>
      <c r="L488" s="5">
        <f t="shared" si="87"/>
        <v>12013.305895129919</v>
      </c>
    </row>
    <row r="489" spans="1:12" x14ac:dyDescent="0.25">
      <c r="A489" s="1">
        <f t="shared" si="80"/>
        <v>46322</v>
      </c>
      <c r="B489" s="4">
        <f t="shared" si="81"/>
        <v>27</v>
      </c>
      <c r="C489" s="4">
        <f t="shared" si="77"/>
        <v>10</v>
      </c>
      <c r="D489" s="4">
        <f t="shared" si="78"/>
        <v>2026</v>
      </c>
      <c r="E489" s="2">
        <v>0</v>
      </c>
      <c r="F489" s="5">
        <f t="shared" si="82"/>
        <v>11832.483977321655</v>
      </c>
      <c r="G489" s="5">
        <f t="shared" si="83"/>
        <v>11832.483977321655</v>
      </c>
      <c r="H489" s="5">
        <f t="shared" si="84"/>
        <v>1.5044864956449819</v>
      </c>
      <c r="I489" s="5">
        <f t="shared" si="85"/>
        <v>11833.988463817301</v>
      </c>
      <c r="J489" s="5">
        <f t="shared" si="86"/>
        <v>12013.305895129919</v>
      </c>
      <c r="K489" s="5">
        <f t="shared" si="79"/>
        <v>47.8105819975057</v>
      </c>
      <c r="L489" s="5">
        <f t="shared" si="87"/>
        <v>11965.495313132413</v>
      </c>
    </row>
    <row r="490" spans="1:12" x14ac:dyDescent="0.25">
      <c r="A490" s="1">
        <f t="shared" si="80"/>
        <v>46323</v>
      </c>
      <c r="B490" s="4">
        <f t="shared" si="81"/>
        <v>28</v>
      </c>
      <c r="C490" s="4">
        <f t="shared" si="77"/>
        <v>10</v>
      </c>
      <c r="D490" s="4">
        <f t="shared" si="78"/>
        <v>2026</v>
      </c>
      <c r="E490" s="2">
        <v>0</v>
      </c>
      <c r="F490" s="5">
        <f t="shared" si="82"/>
        <v>11833.988463817301</v>
      </c>
      <c r="G490" s="5">
        <f t="shared" si="83"/>
        <v>11833.988463817301</v>
      </c>
      <c r="H490" s="5">
        <f t="shared" si="84"/>
        <v>1.5046777893429</v>
      </c>
      <c r="I490" s="5">
        <f t="shared" si="85"/>
        <v>11835.493141606643</v>
      </c>
      <c r="J490" s="5">
        <f t="shared" si="86"/>
        <v>11965.495313132413</v>
      </c>
      <c r="K490" s="5">
        <f t="shared" si="79"/>
        <v>47.810390703807784</v>
      </c>
      <c r="L490" s="5">
        <f t="shared" si="87"/>
        <v>11917.684922428605</v>
      </c>
    </row>
    <row r="491" spans="1:12" x14ac:dyDescent="0.25">
      <c r="A491" s="1">
        <f t="shared" si="80"/>
        <v>46324</v>
      </c>
      <c r="B491" s="4">
        <f t="shared" si="81"/>
        <v>29</v>
      </c>
      <c r="C491" s="4">
        <f t="shared" si="77"/>
        <v>10</v>
      </c>
      <c r="D491" s="4">
        <f t="shared" si="78"/>
        <v>2026</v>
      </c>
      <c r="E491" s="2">
        <v>0</v>
      </c>
      <c r="F491" s="5">
        <f t="shared" si="82"/>
        <v>11835.493141606643</v>
      </c>
      <c r="G491" s="5">
        <f t="shared" si="83"/>
        <v>11835.493141606643</v>
      </c>
      <c r="H491" s="5">
        <f t="shared" si="84"/>
        <v>1.504869107363588</v>
      </c>
      <c r="I491" s="5">
        <f t="shared" si="85"/>
        <v>11836.998010714007</v>
      </c>
      <c r="J491" s="5">
        <f t="shared" si="86"/>
        <v>11917.684922428605</v>
      </c>
      <c r="K491" s="5">
        <f t="shared" si="79"/>
        <v>47.810199385787094</v>
      </c>
      <c r="L491" s="5">
        <f t="shared" si="87"/>
        <v>11869.874723042818</v>
      </c>
    </row>
    <row r="492" spans="1:12" x14ac:dyDescent="0.25">
      <c r="A492" s="1">
        <f t="shared" si="80"/>
        <v>46325</v>
      </c>
      <c r="B492" s="4">
        <f t="shared" si="81"/>
        <v>30</v>
      </c>
      <c r="C492" s="4">
        <f t="shared" si="77"/>
        <v>10</v>
      </c>
      <c r="D492" s="4">
        <f t="shared" si="78"/>
        <v>2026</v>
      </c>
      <c r="E492" s="2">
        <v>0</v>
      </c>
      <c r="F492" s="5">
        <f t="shared" si="82"/>
        <v>11836.998010714007</v>
      </c>
      <c r="G492" s="5">
        <f t="shared" si="83"/>
        <v>11836.998010714007</v>
      </c>
      <c r="H492" s="5">
        <f t="shared" si="84"/>
        <v>1.5050604497101385</v>
      </c>
      <c r="I492" s="5">
        <f t="shared" si="85"/>
        <v>11838.503071163717</v>
      </c>
      <c r="J492" s="5">
        <f t="shared" si="86"/>
        <v>11869.874723042818</v>
      </c>
      <c r="K492" s="5">
        <f t="shared" si="79"/>
        <v>47.810008043440547</v>
      </c>
      <c r="L492" s="5">
        <f t="shared" si="87"/>
        <v>11822.064714999378</v>
      </c>
    </row>
    <row r="493" spans="1:12" x14ac:dyDescent="0.25">
      <c r="A493" s="1">
        <f t="shared" si="80"/>
        <v>46326</v>
      </c>
      <c r="B493" s="4">
        <f t="shared" si="81"/>
        <v>31</v>
      </c>
      <c r="C493" s="4">
        <f t="shared" si="77"/>
        <v>10</v>
      </c>
      <c r="D493" s="4">
        <f t="shared" si="78"/>
        <v>2026</v>
      </c>
      <c r="E493" s="2">
        <v>0</v>
      </c>
      <c r="F493" s="5">
        <f t="shared" si="82"/>
        <v>11838.503071163717</v>
      </c>
      <c r="G493" s="5">
        <f t="shared" si="83"/>
        <v>11838.503071163717</v>
      </c>
      <c r="H493" s="5">
        <f t="shared" si="84"/>
        <v>1.5052518163856445</v>
      </c>
      <c r="I493" s="5">
        <f t="shared" si="85"/>
        <v>11840.008322980102</v>
      </c>
      <c r="J493" s="5">
        <f t="shared" si="86"/>
        <v>11822.064714999378</v>
      </c>
      <c r="K493" s="5">
        <f t="shared" si="79"/>
        <v>47.809816676765038</v>
      </c>
      <c r="L493" s="5">
        <f t="shared" si="87"/>
        <v>11774.254898322613</v>
      </c>
    </row>
    <row r="494" spans="1:12" x14ac:dyDescent="0.25">
      <c r="A494" s="1">
        <f t="shared" si="80"/>
        <v>46327</v>
      </c>
      <c r="B494" s="4">
        <f t="shared" si="81"/>
        <v>1</v>
      </c>
      <c r="C494" s="4">
        <f t="shared" si="77"/>
        <v>11</v>
      </c>
      <c r="D494" s="4">
        <f t="shared" si="78"/>
        <v>2026</v>
      </c>
      <c r="E494" s="2">
        <v>1500</v>
      </c>
      <c r="F494" s="5">
        <f t="shared" si="82"/>
        <v>11840.008322980102</v>
      </c>
      <c r="G494" s="5">
        <f t="shared" si="83"/>
        <v>10340.008322980102</v>
      </c>
      <c r="H494" s="5">
        <f t="shared" si="84"/>
        <v>1.3147199621479271</v>
      </c>
      <c r="I494" s="5">
        <f t="shared" si="85"/>
        <v>10341.323042942249</v>
      </c>
      <c r="J494" s="5">
        <f t="shared" si="86"/>
        <v>11774.254898322613</v>
      </c>
      <c r="K494" s="5">
        <f t="shared" si="79"/>
        <v>48.000348531002757</v>
      </c>
      <c r="L494" s="5">
        <f t="shared" si="87"/>
        <v>11726.254549791611</v>
      </c>
    </row>
    <row r="495" spans="1:12" x14ac:dyDescent="0.25">
      <c r="A495" s="1">
        <f t="shared" si="80"/>
        <v>46328</v>
      </c>
      <c r="B495" s="4">
        <f t="shared" si="81"/>
        <v>2</v>
      </c>
      <c r="C495" s="4">
        <f t="shared" si="77"/>
        <v>11</v>
      </c>
      <c r="D495" s="4">
        <f t="shared" si="78"/>
        <v>2026</v>
      </c>
      <c r="E495" s="2">
        <v>0</v>
      </c>
      <c r="F495" s="5">
        <f t="shared" si="82"/>
        <v>10341.323042942249</v>
      </c>
      <c r="G495" s="5">
        <f t="shared" si="83"/>
        <v>10341.323042942249</v>
      </c>
      <c r="H495" s="5">
        <f t="shared" si="84"/>
        <v>1.3148871272531066</v>
      </c>
      <c r="I495" s="5">
        <f t="shared" si="85"/>
        <v>10342.637930069503</v>
      </c>
      <c r="J495" s="5">
        <f t="shared" si="86"/>
        <v>11726.254549791611</v>
      </c>
      <c r="K495" s="5">
        <f t="shared" si="79"/>
        <v>48.000181365897575</v>
      </c>
      <c r="L495" s="5">
        <f t="shared" si="87"/>
        <v>11678.254368425713</v>
      </c>
    </row>
    <row r="496" spans="1:12" x14ac:dyDescent="0.25">
      <c r="A496" s="1">
        <f t="shared" si="80"/>
        <v>46329</v>
      </c>
      <c r="B496" s="4">
        <f t="shared" si="81"/>
        <v>3</v>
      </c>
      <c r="C496" s="4">
        <f t="shared" si="77"/>
        <v>11</v>
      </c>
      <c r="D496" s="4">
        <f t="shared" si="78"/>
        <v>2026</v>
      </c>
      <c r="E496" s="2">
        <v>0</v>
      </c>
      <c r="F496" s="5">
        <f t="shared" si="82"/>
        <v>10342.637930069503</v>
      </c>
      <c r="G496" s="5">
        <f t="shared" si="83"/>
        <v>10342.637930069503</v>
      </c>
      <c r="H496" s="5">
        <f t="shared" si="84"/>
        <v>1.3150543136131341</v>
      </c>
      <c r="I496" s="5">
        <f t="shared" si="85"/>
        <v>10343.952984383115</v>
      </c>
      <c r="J496" s="5">
        <f t="shared" si="86"/>
        <v>11678.254368425713</v>
      </c>
      <c r="K496" s="5">
        <f t="shared" si="79"/>
        <v>48.000014179537551</v>
      </c>
      <c r="L496" s="5">
        <f t="shared" si="87"/>
        <v>11630.254354246175</v>
      </c>
    </row>
    <row r="497" spans="1:12" x14ac:dyDescent="0.25">
      <c r="A497" s="1">
        <f t="shared" si="80"/>
        <v>46330</v>
      </c>
      <c r="B497" s="4">
        <f t="shared" si="81"/>
        <v>4</v>
      </c>
      <c r="C497" s="4">
        <f t="shared" si="77"/>
        <v>11</v>
      </c>
      <c r="D497" s="4">
        <f t="shared" si="78"/>
        <v>2026</v>
      </c>
      <c r="E497" s="2">
        <v>0</v>
      </c>
      <c r="F497" s="5">
        <f t="shared" si="82"/>
        <v>10343.952984383115</v>
      </c>
      <c r="G497" s="5">
        <f t="shared" si="83"/>
        <v>10343.952984383115</v>
      </c>
      <c r="H497" s="5">
        <f t="shared" si="84"/>
        <v>1.3152215212307115</v>
      </c>
      <c r="I497" s="5">
        <f t="shared" si="85"/>
        <v>10345.268205904345</v>
      </c>
      <c r="J497" s="5">
        <f t="shared" si="86"/>
        <v>11630.254354246175</v>
      </c>
      <c r="K497" s="5">
        <f t="shared" si="79"/>
        <v>47.999846971919972</v>
      </c>
      <c r="L497" s="5">
        <f t="shared" si="87"/>
        <v>11582.254507274256</v>
      </c>
    </row>
    <row r="498" spans="1:12" x14ac:dyDescent="0.25">
      <c r="A498" s="1">
        <f t="shared" si="80"/>
        <v>46331</v>
      </c>
      <c r="B498" s="4">
        <f t="shared" si="81"/>
        <v>5</v>
      </c>
      <c r="C498" s="4">
        <f t="shared" si="77"/>
        <v>11</v>
      </c>
      <c r="D498" s="4">
        <f t="shared" si="78"/>
        <v>2026</v>
      </c>
      <c r="E498" s="2">
        <v>0</v>
      </c>
      <c r="F498" s="5">
        <f t="shared" si="82"/>
        <v>10345.268205904345</v>
      </c>
      <c r="G498" s="5">
        <f t="shared" si="83"/>
        <v>10345.268205904345</v>
      </c>
      <c r="H498" s="5">
        <f t="shared" si="84"/>
        <v>1.3153887501085417</v>
      </c>
      <c r="I498" s="5">
        <f t="shared" si="85"/>
        <v>10346.583594654454</v>
      </c>
      <c r="J498" s="5">
        <f t="shared" si="86"/>
        <v>11582.254507274256</v>
      </c>
      <c r="K498" s="5">
        <f t="shared" si="79"/>
        <v>47.999679743042144</v>
      </c>
      <c r="L498" s="5">
        <f t="shared" si="87"/>
        <v>11534.254827531215</v>
      </c>
    </row>
    <row r="499" spans="1:12" x14ac:dyDescent="0.25">
      <c r="A499" s="1">
        <f t="shared" si="80"/>
        <v>46332</v>
      </c>
      <c r="B499" s="4">
        <f t="shared" si="81"/>
        <v>6</v>
      </c>
      <c r="C499" s="4">
        <f t="shared" si="77"/>
        <v>11</v>
      </c>
      <c r="D499" s="4">
        <f t="shared" si="78"/>
        <v>2026</v>
      </c>
      <c r="E499" s="2">
        <v>0</v>
      </c>
      <c r="F499" s="5">
        <f t="shared" si="82"/>
        <v>10346.583594654454</v>
      </c>
      <c r="G499" s="5">
        <f t="shared" si="83"/>
        <v>10346.583594654454</v>
      </c>
      <c r="H499" s="5">
        <f t="shared" si="84"/>
        <v>1.3155560002493283</v>
      </c>
      <c r="I499" s="5">
        <f t="shared" si="85"/>
        <v>10347.899150654703</v>
      </c>
      <c r="J499" s="5">
        <f t="shared" si="86"/>
        <v>11534.254827531215</v>
      </c>
      <c r="K499" s="5">
        <f t="shared" si="79"/>
        <v>47.999512492901353</v>
      </c>
      <c r="L499" s="5">
        <f t="shared" si="87"/>
        <v>11486.255315038314</v>
      </c>
    </row>
    <row r="500" spans="1:12" x14ac:dyDescent="0.25">
      <c r="A500" s="1">
        <f t="shared" si="80"/>
        <v>46333</v>
      </c>
      <c r="B500" s="4">
        <f t="shared" si="81"/>
        <v>7</v>
      </c>
      <c r="C500" s="4">
        <f t="shared" si="77"/>
        <v>11</v>
      </c>
      <c r="D500" s="4">
        <f t="shared" si="78"/>
        <v>2026</v>
      </c>
      <c r="E500" s="2">
        <v>0</v>
      </c>
      <c r="F500" s="5">
        <f t="shared" si="82"/>
        <v>10347.899150654703</v>
      </c>
      <c r="G500" s="5">
        <f t="shared" si="83"/>
        <v>10347.899150654703</v>
      </c>
      <c r="H500" s="5">
        <f t="shared" si="84"/>
        <v>1.3157232716557745</v>
      </c>
      <c r="I500" s="5">
        <f t="shared" si="85"/>
        <v>10349.214873926359</v>
      </c>
      <c r="J500" s="5">
        <f t="shared" si="86"/>
        <v>11486.255315038314</v>
      </c>
      <c r="K500" s="5">
        <f t="shared" si="79"/>
        <v>47.999345221494906</v>
      </c>
      <c r="L500" s="5">
        <f t="shared" si="87"/>
        <v>11438.255969816819</v>
      </c>
    </row>
    <row r="501" spans="1:12" x14ac:dyDescent="0.25">
      <c r="A501" s="1">
        <f t="shared" si="80"/>
        <v>46334</v>
      </c>
      <c r="B501" s="4">
        <f t="shared" si="81"/>
        <v>8</v>
      </c>
      <c r="C501" s="4">
        <f t="shared" si="77"/>
        <v>11</v>
      </c>
      <c r="D501" s="4">
        <f t="shared" si="78"/>
        <v>2026</v>
      </c>
      <c r="E501" s="2">
        <v>0</v>
      </c>
      <c r="F501" s="5">
        <f t="shared" si="82"/>
        <v>10349.214873926359</v>
      </c>
      <c r="G501" s="5">
        <f t="shared" si="83"/>
        <v>10349.214873926359</v>
      </c>
      <c r="H501" s="5">
        <f t="shared" si="84"/>
        <v>1.3158905643305845</v>
      </c>
      <c r="I501" s="5">
        <f t="shared" si="85"/>
        <v>10350.53076449069</v>
      </c>
      <c r="J501" s="5">
        <f t="shared" si="86"/>
        <v>11438.255969816819</v>
      </c>
      <c r="K501" s="5">
        <f t="shared" si="79"/>
        <v>47.999177928820096</v>
      </c>
      <c r="L501" s="5">
        <f t="shared" si="87"/>
        <v>11390.256791887999</v>
      </c>
    </row>
    <row r="502" spans="1:12" x14ac:dyDescent="0.25">
      <c r="A502" s="1">
        <f t="shared" si="80"/>
        <v>46335</v>
      </c>
      <c r="B502" s="4">
        <f t="shared" si="81"/>
        <v>9</v>
      </c>
      <c r="C502" s="4">
        <f t="shared" si="77"/>
        <v>11</v>
      </c>
      <c r="D502" s="4">
        <f t="shared" si="78"/>
        <v>2026</v>
      </c>
      <c r="E502" s="2">
        <v>0</v>
      </c>
      <c r="F502" s="5">
        <f t="shared" si="82"/>
        <v>10350.53076449069</v>
      </c>
      <c r="G502" s="5">
        <f t="shared" si="83"/>
        <v>10350.53076449069</v>
      </c>
      <c r="H502" s="5">
        <f t="shared" si="84"/>
        <v>1.3160578782764623</v>
      </c>
      <c r="I502" s="5">
        <f t="shared" si="85"/>
        <v>10351.846822368967</v>
      </c>
      <c r="J502" s="5">
        <f t="shared" si="86"/>
        <v>11390.256791887999</v>
      </c>
      <c r="K502" s="5">
        <f t="shared" si="79"/>
        <v>47.999010614874223</v>
      </c>
      <c r="L502" s="5">
        <f t="shared" si="87"/>
        <v>11342.257781273125</v>
      </c>
    </row>
    <row r="503" spans="1:12" x14ac:dyDescent="0.25">
      <c r="A503" s="1">
        <f t="shared" si="80"/>
        <v>46336</v>
      </c>
      <c r="B503" s="4">
        <f t="shared" si="81"/>
        <v>10</v>
      </c>
      <c r="C503" s="4">
        <f t="shared" si="77"/>
        <v>11</v>
      </c>
      <c r="D503" s="4">
        <f t="shared" si="78"/>
        <v>2026</v>
      </c>
      <c r="E503" s="2">
        <v>0</v>
      </c>
      <c r="F503" s="5">
        <f t="shared" si="82"/>
        <v>10351.846822368967</v>
      </c>
      <c r="G503" s="5">
        <f t="shared" si="83"/>
        <v>10351.846822368967</v>
      </c>
      <c r="H503" s="5">
        <f t="shared" si="84"/>
        <v>1.3162252134961128</v>
      </c>
      <c r="I503" s="5">
        <f t="shared" si="85"/>
        <v>10353.163047582462</v>
      </c>
      <c r="J503" s="5">
        <f t="shared" si="86"/>
        <v>11342.257781273125</v>
      </c>
      <c r="K503" s="5">
        <f t="shared" si="79"/>
        <v>47.998843279654572</v>
      </c>
      <c r="L503" s="5">
        <f t="shared" si="87"/>
        <v>11294.258937993471</v>
      </c>
    </row>
    <row r="504" spans="1:12" x14ac:dyDescent="0.25">
      <c r="A504" s="1">
        <f t="shared" si="80"/>
        <v>46337</v>
      </c>
      <c r="B504" s="4">
        <f t="shared" si="81"/>
        <v>11</v>
      </c>
      <c r="C504" s="4">
        <f t="shared" si="77"/>
        <v>11</v>
      </c>
      <c r="D504" s="4">
        <f t="shared" si="78"/>
        <v>2026</v>
      </c>
      <c r="E504" s="2">
        <v>0</v>
      </c>
      <c r="F504" s="5">
        <f t="shared" si="82"/>
        <v>10353.163047582462</v>
      </c>
      <c r="G504" s="5">
        <f t="shared" si="83"/>
        <v>10353.163047582462</v>
      </c>
      <c r="H504" s="5">
        <f t="shared" si="84"/>
        <v>1.3163925699922403</v>
      </c>
      <c r="I504" s="5">
        <f t="shared" si="85"/>
        <v>10354.479440152454</v>
      </c>
      <c r="J504" s="5">
        <f t="shared" si="86"/>
        <v>11294.258937993471</v>
      </c>
      <c r="K504" s="5">
        <f t="shared" si="79"/>
        <v>47.998675923158444</v>
      </c>
      <c r="L504" s="5">
        <f t="shared" si="87"/>
        <v>11246.260262070313</v>
      </c>
    </row>
    <row r="505" spans="1:12" x14ac:dyDescent="0.25">
      <c r="A505" s="1">
        <f t="shared" si="80"/>
        <v>46338</v>
      </c>
      <c r="B505" s="4">
        <f t="shared" si="81"/>
        <v>12</v>
      </c>
      <c r="C505" s="4">
        <f t="shared" si="77"/>
        <v>11</v>
      </c>
      <c r="D505" s="4">
        <f t="shared" si="78"/>
        <v>2026</v>
      </c>
      <c r="E505" s="2">
        <v>0</v>
      </c>
      <c r="F505" s="5">
        <f t="shared" si="82"/>
        <v>10354.479440152454</v>
      </c>
      <c r="G505" s="5">
        <f t="shared" si="83"/>
        <v>10354.479440152454</v>
      </c>
      <c r="H505" s="5">
        <f t="shared" si="84"/>
        <v>1.3165599477675507</v>
      </c>
      <c r="I505" s="5">
        <f t="shared" si="85"/>
        <v>10355.796000100221</v>
      </c>
      <c r="J505" s="5">
        <f t="shared" si="86"/>
        <v>11246.260262070313</v>
      </c>
      <c r="K505" s="5">
        <f t="shared" si="79"/>
        <v>47.998508545383132</v>
      </c>
      <c r="L505" s="5">
        <f t="shared" si="87"/>
        <v>11198.26175352493</v>
      </c>
    </row>
    <row r="506" spans="1:12" x14ac:dyDescent="0.25">
      <c r="A506" s="1">
        <f t="shared" si="80"/>
        <v>46339</v>
      </c>
      <c r="B506" s="4">
        <f t="shared" si="81"/>
        <v>13</v>
      </c>
      <c r="C506" s="4">
        <f t="shared" si="77"/>
        <v>11</v>
      </c>
      <c r="D506" s="4">
        <f t="shared" si="78"/>
        <v>2026</v>
      </c>
      <c r="E506" s="2">
        <v>0</v>
      </c>
      <c r="F506" s="5">
        <f t="shared" si="82"/>
        <v>10355.796000100221</v>
      </c>
      <c r="G506" s="5">
        <f t="shared" si="83"/>
        <v>10355.796000100221</v>
      </c>
      <c r="H506" s="5">
        <f t="shared" si="84"/>
        <v>1.3167273468247496</v>
      </c>
      <c r="I506" s="5">
        <f t="shared" si="85"/>
        <v>10357.112727447045</v>
      </c>
      <c r="J506" s="5">
        <f t="shared" si="86"/>
        <v>11198.26175352493</v>
      </c>
      <c r="K506" s="5">
        <f t="shared" si="79"/>
        <v>47.998341146325934</v>
      </c>
      <c r="L506" s="5">
        <f t="shared" si="87"/>
        <v>11150.263412378605</v>
      </c>
    </row>
    <row r="507" spans="1:12" x14ac:dyDescent="0.25">
      <c r="A507" s="1">
        <f t="shared" si="80"/>
        <v>46340</v>
      </c>
      <c r="B507" s="4">
        <f t="shared" si="81"/>
        <v>14</v>
      </c>
      <c r="C507" s="4">
        <f t="shared" si="77"/>
        <v>11</v>
      </c>
      <c r="D507" s="4">
        <f t="shared" si="78"/>
        <v>2026</v>
      </c>
      <c r="E507" s="2">
        <v>0</v>
      </c>
      <c r="F507" s="5">
        <f t="shared" si="82"/>
        <v>10357.112727447045</v>
      </c>
      <c r="G507" s="5">
        <f t="shared" si="83"/>
        <v>10357.112727447045</v>
      </c>
      <c r="H507" s="5">
        <f t="shared" si="84"/>
        <v>1.3168947671665425</v>
      </c>
      <c r="I507" s="5">
        <f t="shared" si="85"/>
        <v>10358.429622214211</v>
      </c>
      <c r="J507" s="5">
        <f t="shared" si="86"/>
        <v>11150.263412378605</v>
      </c>
      <c r="K507" s="5">
        <f t="shared" si="79"/>
        <v>47.998173725984138</v>
      </c>
      <c r="L507" s="5">
        <f t="shared" si="87"/>
        <v>11102.265238652621</v>
      </c>
    </row>
    <row r="508" spans="1:12" x14ac:dyDescent="0.25">
      <c r="A508" s="1">
        <f t="shared" si="80"/>
        <v>46341</v>
      </c>
      <c r="B508" s="4">
        <f t="shared" si="81"/>
        <v>15</v>
      </c>
      <c r="C508" s="4">
        <f t="shared" si="77"/>
        <v>11</v>
      </c>
      <c r="D508" s="4">
        <f t="shared" si="78"/>
        <v>2026</v>
      </c>
      <c r="E508" s="2">
        <v>0</v>
      </c>
      <c r="F508" s="5">
        <f t="shared" si="82"/>
        <v>10358.429622214211</v>
      </c>
      <c r="G508" s="5">
        <f t="shared" si="83"/>
        <v>10358.429622214211</v>
      </c>
      <c r="H508" s="5">
        <f t="shared" si="84"/>
        <v>1.3170622087956361</v>
      </c>
      <c r="I508" s="5">
        <f t="shared" si="85"/>
        <v>10359.746684423008</v>
      </c>
      <c r="J508" s="5">
        <f t="shared" si="86"/>
        <v>11102.265238652621</v>
      </c>
      <c r="K508" s="5">
        <f t="shared" si="79"/>
        <v>47.99800628435505</v>
      </c>
      <c r="L508" s="5">
        <f t="shared" si="87"/>
        <v>11054.267232368265</v>
      </c>
    </row>
    <row r="509" spans="1:12" x14ac:dyDescent="0.25">
      <c r="A509" s="1">
        <f t="shared" si="80"/>
        <v>46342</v>
      </c>
      <c r="B509" s="4">
        <f t="shared" si="81"/>
        <v>16</v>
      </c>
      <c r="C509" s="4">
        <f t="shared" si="77"/>
        <v>11</v>
      </c>
      <c r="D509" s="4">
        <f t="shared" si="78"/>
        <v>2026</v>
      </c>
      <c r="E509" s="2">
        <v>0</v>
      </c>
      <c r="F509" s="5">
        <f t="shared" si="82"/>
        <v>10359.746684423008</v>
      </c>
      <c r="G509" s="5">
        <f t="shared" si="83"/>
        <v>10359.746684423008</v>
      </c>
      <c r="H509" s="5">
        <f t="shared" si="84"/>
        <v>1.3172296717147371</v>
      </c>
      <c r="I509" s="5">
        <f t="shared" si="85"/>
        <v>10361.063914094722</v>
      </c>
      <c r="J509" s="5">
        <f t="shared" si="86"/>
        <v>11054.267232368265</v>
      </c>
      <c r="K509" s="5">
        <f t="shared" si="79"/>
        <v>47.997838821435948</v>
      </c>
      <c r="L509" s="5">
        <f t="shared" si="87"/>
        <v>11006.269393546829</v>
      </c>
    </row>
    <row r="510" spans="1:12" x14ac:dyDescent="0.25">
      <c r="A510" s="1">
        <f t="shared" si="80"/>
        <v>46343</v>
      </c>
      <c r="B510" s="4">
        <f t="shared" si="81"/>
        <v>17</v>
      </c>
      <c r="C510" s="4">
        <f t="shared" si="77"/>
        <v>11</v>
      </c>
      <c r="D510" s="4">
        <f t="shared" si="78"/>
        <v>2026</v>
      </c>
      <c r="E510" s="2">
        <v>0</v>
      </c>
      <c r="F510" s="5">
        <f t="shared" si="82"/>
        <v>10361.063914094722</v>
      </c>
      <c r="G510" s="5">
        <f t="shared" si="83"/>
        <v>10361.063914094722</v>
      </c>
      <c r="H510" s="5">
        <f t="shared" si="84"/>
        <v>1.3173971559265523</v>
      </c>
      <c r="I510" s="5">
        <f t="shared" si="85"/>
        <v>10362.381311250649</v>
      </c>
      <c r="J510" s="5">
        <f t="shared" si="86"/>
        <v>11006.269393546829</v>
      </c>
      <c r="K510" s="5">
        <f t="shared" si="79"/>
        <v>47.997671337224133</v>
      </c>
      <c r="L510" s="5">
        <f t="shared" si="87"/>
        <v>10958.271722209605</v>
      </c>
    </row>
    <row r="511" spans="1:12" x14ac:dyDescent="0.25">
      <c r="A511" s="1">
        <f t="shared" si="80"/>
        <v>46344</v>
      </c>
      <c r="B511" s="4">
        <f t="shared" si="81"/>
        <v>18</v>
      </c>
      <c r="C511" s="4">
        <f t="shared" si="77"/>
        <v>11</v>
      </c>
      <c r="D511" s="4">
        <f t="shared" si="78"/>
        <v>2026</v>
      </c>
      <c r="E511" s="2">
        <v>0</v>
      </c>
      <c r="F511" s="5">
        <f t="shared" si="82"/>
        <v>10362.381311250649</v>
      </c>
      <c r="G511" s="5">
        <f t="shared" si="83"/>
        <v>10362.381311250649</v>
      </c>
      <c r="H511" s="5">
        <f t="shared" si="84"/>
        <v>1.317564661433789</v>
      </c>
      <c r="I511" s="5">
        <f t="shared" si="85"/>
        <v>10363.698875912083</v>
      </c>
      <c r="J511" s="5">
        <f t="shared" si="86"/>
        <v>10958.271722209605</v>
      </c>
      <c r="K511" s="5">
        <f t="shared" si="79"/>
        <v>47.997503831716891</v>
      </c>
      <c r="L511" s="5">
        <f t="shared" si="87"/>
        <v>10910.274218377888</v>
      </c>
    </row>
    <row r="512" spans="1:12" x14ac:dyDescent="0.25">
      <c r="A512" s="1">
        <f t="shared" si="80"/>
        <v>46345</v>
      </c>
      <c r="B512" s="4">
        <f t="shared" si="81"/>
        <v>19</v>
      </c>
      <c r="C512" s="4">
        <f t="shared" si="77"/>
        <v>11</v>
      </c>
      <c r="D512" s="4">
        <f t="shared" si="78"/>
        <v>2026</v>
      </c>
      <c r="E512" s="2">
        <v>0</v>
      </c>
      <c r="F512" s="5">
        <f t="shared" si="82"/>
        <v>10363.698875912083</v>
      </c>
      <c r="G512" s="5">
        <f t="shared" si="83"/>
        <v>10363.698875912083</v>
      </c>
      <c r="H512" s="5">
        <f t="shared" si="84"/>
        <v>1.3177321882391553</v>
      </c>
      <c r="I512" s="5">
        <f t="shared" si="85"/>
        <v>10365.016608100323</v>
      </c>
      <c r="J512" s="5">
        <f t="shared" si="86"/>
        <v>10910.274218377888</v>
      </c>
      <c r="K512" s="5">
        <f t="shared" si="79"/>
        <v>47.997336304911528</v>
      </c>
      <c r="L512" s="5">
        <f t="shared" si="87"/>
        <v>10862.276882072976</v>
      </c>
    </row>
    <row r="513" spans="1:12" x14ac:dyDescent="0.25">
      <c r="A513" s="1">
        <f t="shared" si="80"/>
        <v>46346</v>
      </c>
      <c r="B513" s="4">
        <f t="shared" si="81"/>
        <v>20</v>
      </c>
      <c r="C513" s="4">
        <f t="shared" si="77"/>
        <v>11</v>
      </c>
      <c r="D513" s="4">
        <f t="shared" si="78"/>
        <v>2026</v>
      </c>
      <c r="E513" s="2">
        <v>0</v>
      </c>
      <c r="F513" s="5">
        <f t="shared" si="82"/>
        <v>10365.016608100323</v>
      </c>
      <c r="G513" s="5">
        <f t="shared" si="83"/>
        <v>10365.016608100323</v>
      </c>
      <c r="H513" s="5">
        <f t="shared" si="84"/>
        <v>1.3178997363453588</v>
      </c>
      <c r="I513" s="5">
        <f t="shared" si="85"/>
        <v>10366.334507836667</v>
      </c>
      <c r="J513" s="5">
        <f t="shared" si="86"/>
        <v>10862.276882072976</v>
      </c>
      <c r="K513" s="5">
        <f t="shared" si="79"/>
        <v>47.997168756805323</v>
      </c>
      <c r="L513" s="5">
        <f t="shared" si="87"/>
        <v>10814.279713316171</v>
      </c>
    </row>
    <row r="514" spans="1:12" x14ac:dyDescent="0.25">
      <c r="A514" s="1">
        <f t="shared" si="80"/>
        <v>46347</v>
      </c>
      <c r="B514" s="4">
        <f t="shared" si="81"/>
        <v>21</v>
      </c>
      <c r="C514" s="4">
        <f t="shared" si="77"/>
        <v>11</v>
      </c>
      <c r="D514" s="4">
        <f t="shared" si="78"/>
        <v>2026</v>
      </c>
      <c r="E514" s="2">
        <v>0</v>
      </c>
      <c r="F514" s="5">
        <f t="shared" si="82"/>
        <v>10366.334507836667</v>
      </c>
      <c r="G514" s="5">
        <f t="shared" si="83"/>
        <v>10366.334507836667</v>
      </c>
      <c r="H514" s="5">
        <f t="shared" si="84"/>
        <v>1.3180673057551078</v>
      </c>
      <c r="I514" s="5">
        <f t="shared" si="85"/>
        <v>10367.652575142423</v>
      </c>
      <c r="J514" s="5">
        <f t="shared" si="86"/>
        <v>10814.279713316171</v>
      </c>
      <c r="K514" s="5">
        <f t="shared" si="79"/>
        <v>47.997001187395576</v>
      </c>
      <c r="L514" s="5">
        <f t="shared" si="87"/>
        <v>10766.282712128776</v>
      </c>
    </row>
    <row r="515" spans="1:12" x14ac:dyDescent="0.25">
      <c r="A515" s="1">
        <f t="shared" si="80"/>
        <v>46348</v>
      </c>
      <c r="B515" s="4">
        <f t="shared" si="81"/>
        <v>22</v>
      </c>
      <c r="C515" s="4">
        <f t="shared" si="77"/>
        <v>11</v>
      </c>
      <c r="D515" s="4">
        <f t="shared" si="78"/>
        <v>2026</v>
      </c>
      <c r="E515" s="2">
        <v>0</v>
      </c>
      <c r="F515" s="5">
        <f t="shared" si="82"/>
        <v>10367.652575142423</v>
      </c>
      <c r="G515" s="5">
        <f t="shared" si="83"/>
        <v>10367.652575142423</v>
      </c>
      <c r="H515" s="5">
        <f t="shared" si="84"/>
        <v>1.3182348964711115</v>
      </c>
      <c r="I515" s="5">
        <f t="shared" si="85"/>
        <v>10368.970810038894</v>
      </c>
      <c r="J515" s="5">
        <f t="shared" si="86"/>
        <v>10766.282712128776</v>
      </c>
      <c r="K515" s="5">
        <f t="shared" si="79"/>
        <v>47.996833596679572</v>
      </c>
      <c r="L515" s="5">
        <f t="shared" si="87"/>
        <v>10718.285878532097</v>
      </c>
    </row>
    <row r="516" spans="1:12" x14ac:dyDescent="0.25">
      <c r="A516" s="1">
        <f t="shared" si="80"/>
        <v>46349</v>
      </c>
      <c r="B516" s="4">
        <f t="shared" si="81"/>
        <v>23</v>
      </c>
      <c r="C516" s="4">
        <f t="shared" si="77"/>
        <v>11</v>
      </c>
      <c r="D516" s="4">
        <f t="shared" si="78"/>
        <v>2026</v>
      </c>
      <c r="E516" s="2">
        <v>0</v>
      </c>
      <c r="F516" s="5">
        <f t="shared" si="82"/>
        <v>10368.970810038894</v>
      </c>
      <c r="G516" s="5">
        <f t="shared" si="83"/>
        <v>10368.970810038894</v>
      </c>
      <c r="H516" s="5">
        <f t="shared" si="84"/>
        <v>1.3184025084960784</v>
      </c>
      <c r="I516" s="5">
        <f t="shared" si="85"/>
        <v>10370.28921254739</v>
      </c>
      <c r="J516" s="5">
        <f t="shared" si="86"/>
        <v>10718.285878532097</v>
      </c>
      <c r="K516" s="5">
        <f t="shared" si="79"/>
        <v>47.996665984654605</v>
      </c>
      <c r="L516" s="5">
        <f t="shared" si="87"/>
        <v>10670.289212547443</v>
      </c>
    </row>
    <row r="517" spans="1:12" x14ac:dyDescent="0.25">
      <c r="A517" s="1">
        <f t="shared" si="80"/>
        <v>46350</v>
      </c>
      <c r="B517" s="4">
        <f t="shared" si="81"/>
        <v>24</v>
      </c>
      <c r="C517" s="4">
        <f t="shared" si="77"/>
        <v>11</v>
      </c>
      <c r="D517" s="4">
        <f t="shared" si="78"/>
        <v>2026</v>
      </c>
      <c r="E517" s="2">
        <v>0</v>
      </c>
      <c r="F517" s="5">
        <f t="shared" si="82"/>
        <v>10370.28921254739</v>
      </c>
      <c r="G517" s="5">
        <f t="shared" si="83"/>
        <v>10370.28921254739</v>
      </c>
      <c r="H517" s="5">
        <f t="shared" si="84"/>
        <v>1.3185701418327183</v>
      </c>
      <c r="I517" s="5">
        <f t="shared" si="85"/>
        <v>10371.607782689223</v>
      </c>
      <c r="J517" s="5">
        <f t="shared" si="86"/>
        <v>10670.289212547443</v>
      </c>
      <c r="K517" s="5">
        <f t="shared" si="79"/>
        <v>47.996498351317967</v>
      </c>
      <c r="L517" s="5">
        <f t="shared" si="87"/>
        <v>10622.292714196125</v>
      </c>
    </row>
    <row r="518" spans="1:12" x14ac:dyDescent="0.25">
      <c r="A518" s="1">
        <f t="shared" si="80"/>
        <v>46351</v>
      </c>
      <c r="B518" s="4">
        <f t="shared" si="81"/>
        <v>25</v>
      </c>
      <c r="C518" s="4">
        <f t="shared" si="77"/>
        <v>11</v>
      </c>
      <c r="D518" s="4">
        <f t="shared" si="78"/>
        <v>2026</v>
      </c>
      <c r="E518" s="2">
        <v>0</v>
      </c>
      <c r="F518" s="5">
        <f t="shared" si="82"/>
        <v>10371.607782689223</v>
      </c>
      <c r="G518" s="5">
        <f t="shared" si="83"/>
        <v>10371.607782689223</v>
      </c>
      <c r="H518" s="5">
        <f t="shared" si="84"/>
        <v>1.318737796483741</v>
      </c>
      <c r="I518" s="5">
        <f t="shared" si="85"/>
        <v>10372.926520485707</v>
      </c>
      <c r="J518" s="5">
        <f t="shared" si="86"/>
        <v>10622.292714196125</v>
      </c>
      <c r="K518" s="5">
        <f t="shared" si="79"/>
        <v>47.996330696666945</v>
      </c>
      <c r="L518" s="5">
        <f t="shared" si="87"/>
        <v>10574.296383499457</v>
      </c>
    </row>
    <row r="519" spans="1:12" x14ac:dyDescent="0.25">
      <c r="A519" s="1">
        <f t="shared" si="80"/>
        <v>46352</v>
      </c>
      <c r="B519" s="4">
        <f t="shared" si="81"/>
        <v>26</v>
      </c>
      <c r="C519" s="4">
        <f t="shared" ref="C519:C582" si="88">MONTH(A519)</f>
        <v>11</v>
      </c>
      <c r="D519" s="4">
        <f t="shared" ref="D519:D582" si="89">YEAR(A519)</f>
        <v>2026</v>
      </c>
      <c r="E519" s="2">
        <v>0</v>
      </c>
      <c r="F519" s="5">
        <f t="shared" si="82"/>
        <v>10372.926520485707</v>
      </c>
      <c r="G519" s="5">
        <f t="shared" si="83"/>
        <v>10372.926520485707</v>
      </c>
      <c r="H519" s="5">
        <f t="shared" si="84"/>
        <v>1.3189054724518563</v>
      </c>
      <c r="I519" s="5">
        <f t="shared" si="85"/>
        <v>10374.245425958159</v>
      </c>
      <c r="J519" s="5">
        <f t="shared" si="86"/>
        <v>10574.296383499457</v>
      </c>
      <c r="K519" s="5">
        <f t="shared" ref="K519:K582" si="90">$K$2-H519</f>
        <v>47.99616302069883</v>
      </c>
      <c r="L519" s="5">
        <f t="shared" si="87"/>
        <v>10526.300220478759</v>
      </c>
    </row>
    <row r="520" spans="1:12" x14ac:dyDescent="0.25">
      <c r="A520" s="1">
        <f t="shared" ref="A520:A583" si="91">A519+1</f>
        <v>46353</v>
      </c>
      <c r="B520" s="4">
        <f t="shared" ref="B520:B583" si="92">DAY(A520)</f>
        <v>27</v>
      </c>
      <c r="C520" s="4">
        <f t="shared" si="88"/>
        <v>11</v>
      </c>
      <c r="D520" s="4">
        <f t="shared" si="89"/>
        <v>2026</v>
      </c>
      <c r="E520" s="2">
        <v>0</v>
      </c>
      <c r="F520" s="5">
        <f t="shared" ref="F520:F583" si="93">I519</f>
        <v>10374.245425958159</v>
      </c>
      <c r="G520" s="5">
        <f t="shared" ref="G520:G583" si="94">F520-E520</f>
        <v>10374.245425958159</v>
      </c>
      <c r="H520" s="5">
        <f t="shared" ref="H520:H583" si="95">G520*$B$2</f>
        <v>1.3190731697397748</v>
      </c>
      <c r="I520" s="5">
        <f t="shared" ref="I520:I583" si="96">G520+H520</f>
        <v>10375.564499127899</v>
      </c>
      <c r="J520" s="5">
        <f t="shared" ref="J520:J583" si="97">L519</f>
        <v>10526.300220478759</v>
      </c>
      <c r="K520" s="5">
        <f t="shared" si="90"/>
        <v>47.995995323410909</v>
      </c>
      <c r="L520" s="5">
        <f t="shared" ref="L520:L583" si="98">J520-K520</f>
        <v>10478.304225155349</v>
      </c>
    </row>
    <row r="521" spans="1:12" x14ac:dyDescent="0.25">
      <c r="A521" s="1">
        <f t="shared" si="91"/>
        <v>46354</v>
      </c>
      <c r="B521" s="4">
        <f t="shared" si="92"/>
        <v>28</v>
      </c>
      <c r="C521" s="4">
        <f t="shared" si="88"/>
        <v>11</v>
      </c>
      <c r="D521" s="4">
        <f t="shared" si="89"/>
        <v>2026</v>
      </c>
      <c r="E521" s="2">
        <v>0</v>
      </c>
      <c r="F521" s="5">
        <f t="shared" si="93"/>
        <v>10375.564499127899</v>
      </c>
      <c r="G521" s="5">
        <f t="shared" si="94"/>
        <v>10375.564499127899</v>
      </c>
      <c r="H521" s="5">
        <f t="shared" si="95"/>
        <v>1.3192408883502074</v>
      </c>
      <c r="I521" s="5">
        <f t="shared" si="96"/>
        <v>10376.883740016248</v>
      </c>
      <c r="J521" s="5">
        <f t="shared" si="97"/>
        <v>10478.304225155349</v>
      </c>
      <c r="K521" s="5">
        <f t="shared" si="90"/>
        <v>47.995827604800475</v>
      </c>
      <c r="L521" s="5">
        <f t="shared" si="98"/>
        <v>10430.308397550549</v>
      </c>
    </row>
    <row r="522" spans="1:12" x14ac:dyDescent="0.25">
      <c r="A522" s="1">
        <f t="shared" si="91"/>
        <v>46355</v>
      </c>
      <c r="B522" s="4">
        <f t="shared" si="92"/>
        <v>29</v>
      </c>
      <c r="C522" s="4">
        <f t="shared" si="88"/>
        <v>11</v>
      </c>
      <c r="D522" s="4">
        <f t="shared" si="89"/>
        <v>2026</v>
      </c>
      <c r="E522" s="2">
        <v>0</v>
      </c>
      <c r="F522" s="5">
        <f t="shared" si="93"/>
        <v>10376.883740016248</v>
      </c>
      <c r="G522" s="5">
        <f t="shared" si="94"/>
        <v>10376.883740016248</v>
      </c>
      <c r="H522" s="5">
        <f t="shared" si="95"/>
        <v>1.3194086282858648</v>
      </c>
      <c r="I522" s="5">
        <f t="shared" si="96"/>
        <v>10378.203148644534</v>
      </c>
      <c r="J522" s="5">
        <f t="shared" si="97"/>
        <v>10430.308397550549</v>
      </c>
      <c r="K522" s="5">
        <f t="shared" si="90"/>
        <v>47.99565986486482</v>
      </c>
      <c r="L522" s="5">
        <f t="shared" si="98"/>
        <v>10382.312737685685</v>
      </c>
    </row>
    <row r="523" spans="1:12" x14ac:dyDescent="0.25">
      <c r="A523" s="1">
        <f t="shared" si="91"/>
        <v>46356</v>
      </c>
      <c r="B523" s="4">
        <f t="shared" si="92"/>
        <v>30</v>
      </c>
      <c r="C523" s="4">
        <f t="shared" si="88"/>
        <v>11</v>
      </c>
      <c r="D523" s="4">
        <f t="shared" si="89"/>
        <v>2026</v>
      </c>
      <c r="E523" s="2">
        <v>0</v>
      </c>
      <c r="F523" s="5">
        <f t="shared" si="93"/>
        <v>10378.203148644534</v>
      </c>
      <c r="G523" s="5">
        <f t="shared" si="94"/>
        <v>10378.203148644534</v>
      </c>
      <c r="H523" s="5">
        <f t="shared" si="95"/>
        <v>1.319576389549459</v>
      </c>
      <c r="I523" s="5">
        <f t="shared" si="96"/>
        <v>10379.522725034083</v>
      </c>
      <c r="J523" s="5">
        <f t="shared" si="97"/>
        <v>10382.312737685685</v>
      </c>
      <c r="K523" s="5">
        <f t="shared" si="90"/>
        <v>47.995492103601222</v>
      </c>
      <c r="L523" s="5">
        <f t="shared" si="98"/>
        <v>10334.317245582084</v>
      </c>
    </row>
    <row r="524" spans="1:12" x14ac:dyDescent="0.25">
      <c r="A524" s="1">
        <f t="shared" si="91"/>
        <v>46357</v>
      </c>
      <c r="B524" s="4">
        <f t="shared" si="92"/>
        <v>1</v>
      </c>
      <c r="C524" s="4">
        <f t="shared" si="88"/>
        <v>12</v>
      </c>
      <c r="D524" s="4">
        <f t="shared" si="89"/>
        <v>2026</v>
      </c>
      <c r="E524" s="2">
        <v>1500</v>
      </c>
      <c r="F524" s="5">
        <f t="shared" si="93"/>
        <v>10379.522725034083</v>
      </c>
      <c r="G524" s="5">
        <f t="shared" si="94"/>
        <v>8879.5227250340831</v>
      </c>
      <c r="H524" s="5">
        <f t="shared" si="95"/>
        <v>1.1290209268984293</v>
      </c>
      <c r="I524" s="5">
        <f t="shared" si="96"/>
        <v>8880.6517459609822</v>
      </c>
      <c r="J524" s="5">
        <f t="shared" si="97"/>
        <v>10334.317245582084</v>
      </c>
      <c r="K524" s="5">
        <f t="shared" si="90"/>
        <v>48.186047566252256</v>
      </c>
      <c r="L524" s="5">
        <f t="shared" si="98"/>
        <v>10286.131198015832</v>
      </c>
    </row>
    <row r="525" spans="1:12" x14ac:dyDescent="0.25">
      <c r="A525" s="1">
        <f t="shared" si="91"/>
        <v>46358</v>
      </c>
      <c r="B525" s="4">
        <f t="shared" si="92"/>
        <v>2</v>
      </c>
      <c r="C525" s="4">
        <f t="shared" si="88"/>
        <v>12</v>
      </c>
      <c r="D525" s="4">
        <f t="shared" si="89"/>
        <v>2026</v>
      </c>
      <c r="E525" s="2">
        <v>0</v>
      </c>
      <c r="F525" s="5">
        <f t="shared" si="93"/>
        <v>8880.6517459609822</v>
      </c>
      <c r="G525" s="5">
        <f t="shared" si="94"/>
        <v>8880.6517459609822</v>
      </c>
      <c r="H525" s="5">
        <f t="shared" si="95"/>
        <v>1.1291644805885146</v>
      </c>
      <c r="I525" s="5">
        <f t="shared" si="96"/>
        <v>8881.7809104415701</v>
      </c>
      <c r="J525" s="5">
        <f t="shared" si="97"/>
        <v>10286.131198015832</v>
      </c>
      <c r="K525" s="5">
        <f t="shared" si="90"/>
        <v>48.185904012562169</v>
      </c>
      <c r="L525" s="5">
        <f t="shared" si="98"/>
        <v>10237.94529400327</v>
      </c>
    </row>
    <row r="526" spans="1:12" x14ac:dyDescent="0.25">
      <c r="A526" s="1">
        <f t="shared" si="91"/>
        <v>46359</v>
      </c>
      <c r="B526" s="4">
        <f t="shared" si="92"/>
        <v>3</v>
      </c>
      <c r="C526" s="4">
        <f t="shared" si="88"/>
        <v>12</v>
      </c>
      <c r="D526" s="4">
        <f t="shared" si="89"/>
        <v>2026</v>
      </c>
      <c r="E526" s="2">
        <v>0</v>
      </c>
      <c r="F526" s="5">
        <f t="shared" si="93"/>
        <v>8881.7809104415701</v>
      </c>
      <c r="G526" s="5">
        <f t="shared" si="94"/>
        <v>8881.7809104415701</v>
      </c>
      <c r="H526" s="5">
        <f t="shared" si="95"/>
        <v>1.1293080525312835</v>
      </c>
      <c r="I526" s="5">
        <f t="shared" si="96"/>
        <v>8882.9102184941021</v>
      </c>
      <c r="J526" s="5">
        <f t="shared" si="97"/>
        <v>10237.94529400327</v>
      </c>
      <c r="K526" s="5">
        <f t="shared" si="90"/>
        <v>48.185760440619397</v>
      </c>
      <c r="L526" s="5">
        <f t="shared" si="98"/>
        <v>10189.75953356265</v>
      </c>
    </row>
    <row r="527" spans="1:12" x14ac:dyDescent="0.25">
      <c r="A527" s="1">
        <f t="shared" si="91"/>
        <v>46360</v>
      </c>
      <c r="B527" s="4">
        <f t="shared" si="92"/>
        <v>4</v>
      </c>
      <c r="C527" s="4">
        <f t="shared" si="88"/>
        <v>12</v>
      </c>
      <c r="D527" s="4">
        <f t="shared" si="89"/>
        <v>2026</v>
      </c>
      <c r="E527" s="2">
        <v>0</v>
      </c>
      <c r="F527" s="5">
        <f t="shared" si="93"/>
        <v>8882.9102184941021</v>
      </c>
      <c r="G527" s="5">
        <f t="shared" si="94"/>
        <v>8882.9102184941021</v>
      </c>
      <c r="H527" s="5">
        <f t="shared" si="95"/>
        <v>1.1294516427290573</v>
      </c>
      <c r="I527" s="5">
        <f t="shared" si="96"/>
        <v>8884.0396701368318</v>
      </c>
      <c r="J527" s="5">
        <f t="shared" si="97"/>
        <v>10189.75953356265</v>
      </c>
      <c r="K527" s="5">
        <f t="shared" si="90"/>
        <v>48.185616850421624</v>
      </c>
      <c r="L527" s="5">
        <f t="shared" si="98"/>
        <v>10141.573916712228</v>
      </c>
    </row>
    <row r="528" spans="1:12" x14ac:dyDescent="0.25">
      <c r="A528" s="1">
        <f t="shared" si="91"/>
        <v>46361</v>
      </c>
      <c r="B528" s="4">
        <f t="shared" si="92"/>
        <v>5</v>
      </c>
      <c r="C528" s="4">
        <f t="shared" si="88"/>
        <v>12</v>
      </c>
      <c r="D528" s="4">
        <f t="shared" si="89"/>
        <v>2026</v>
      </c>
      <c r="E528" s="2">
        <v>0</v>
      </c>
      <c r="F528" s="5">
        <f t="shared" si="93"/>
        <v>8884.0396701368318</v>
      </c>
      <c r="G528" s="5">
        <f t="shared" si="94"/>
        <v>8884.0396701368318</v>
      </c>
      <c r="H528" s="5">
        <f t="shared" si="95"/>
        <v>1.1295952511841565</v>
      </c>
      <c r="I528" s="5">
        <f t="shared" si="96"/>
        <v>8885.1692653880164</v>
      </c>
      <c r="J528" s="5">
        <f t="shared" si="97"/>
        <v>10141.573916712228</v>
      </c>
      <c r="K528" s="5">
        <f t="shared" si="90"/>
        <v>48.185473241966527</v>
      </c>
      <c r="L528" s="5">
        <f t="shared" si="98"/>
        <v>10093.388443470261</v>
      </c>
    </row>
    <row r="529" spans="1:12" x14ac:dyDescent="0.25">
      <c r="A529" s="1">
        <f t="shared" si="91"/>
        <v>46362</v>
      </c>
      <c r="B529" s="4">
        <f t="shared" si="92"/>
        <v>6</v>
      </c>
      <c r="C529" s="4">
        <f t="shared" si="88"/>
        <v>12</v>
      </c>
      <c r="D529" s="4">
        <f t="shared" si="89"/>
        <v>2026</v>
      </c>
      <c r="E529" s="2">
        <v>0</v>
      </c>
      <c r="F529" s="5">
        <f t="shared" si="93"/>
        <v>8885.1692653880164</v>
      </c>
      <c r="G529" s="5">
        <f t="shared" si="94"/>
        <v>8885.1692653880164</v>
      </c>
      <c r="H529" s="5">
        <f t="shared" si="95"/>
        <v>1.129738877898903</v>
      </c>
      <c r="I529" s="5">
        <f t="shared" si="96"/>
        <v>8886.2990042659148</v>
      </c>
      <c r="J529" s="5">
        <f t="shared" si="97"/>
        <v>10093.388443470261</v>
      </c>
      <c r="K529" s="5">
        <f t="shared" si="90"/>
        <v>48.185329615251781</v>
      </c>
      <c r="L529" s="5">
        <f t="shared" si="98"/>
        <v>10045.20311385501</v>
      </c>
    </row>
    <row r="530" spans="1:12" x14ac:dyDescent="0.25">
      <c r="A530" s="1">
        <f t="shared" si="91"/>
        <v>46363</v>
      </c>
      <c r="B530" s="4">
        <f t="shared" si="92"/>
        <v>7</v>
      </c>
      <c r="C530" s="4">
        <f t="shared" si="88"/>
        <v>12</v>
      </c>
      <c r="D530" s="4">
        <f t="shared" si="89"/>
        <v>2026</v>
      </c>
      <c r="E530" s="2">
        <v>0</v>
      </c>
      <c r="F530" s="5">
        <f t="shared" si="93"/>
        <v>8886.2990042659148</v>
      </c>
      <c r="G530" s="5">
        <f t="shared" si="94"/>
        <v>8886.2990042659148</v>
      </c>
      <c r="H530" s="5">
        <f t="shared" si="95"/>
        <v>1.129882522875618</v>
      </c>
      <c r="I530" s="5">
        <f t="shared" si="96"/>
        <v>8887.4288867887899</v>
      </c>
      <c r="J530" s="5">
        <f t="shared" si="97"/>
        <v>10045.20311385501</v>
      </c>
      <c r="K530" s="5">
        <f t="shared" si="90"/>
        <v>48.185185970275064</v>
      </c>
      <c r="L530" s="5">
        <f t="shared" si="98"/>
        <v>9997.0179278847354</v>
      </c>
    </row>
    <row r="531" spans="1:12" x14ac:dyDescent="0.25">
      <c r="A531" s="1">
        <f t="shared" si="91"/>
        <v>46364</v>
      </c>
      <c r="B531" s="4">
        <f t="shared" si="92"/>
        <v>8</v>
      </c>
      <c r="C531" s="4">
        <f t="shared" si="88"/>
        <v>12</v>
      </c>
      <c r="D531" s="4">
        <f t="shared" si="89"/>
        <v>2026</v>
      </c>
      <c r="E531" s="2">
        <v>0</v>
      </c>
      <c r="F531" s="5">
        <f t="shared" si="93"/>
        <v>8887.4288867887899</v>
      </c>
      <c r="G531" s="5">
        <f t="shared" si="94"/>
        <v>8887.4288867887899</v>
      </c>
      <c r="H531" s="5">
        <f t="shared" si="95"/>
        <v>1.1300261861166239</v>
      </c>
      <c r="I531" s="5">
        <f t="shared" si="96"/>
        <v>8888.558912974906</v>
      </c>
      <c r="J531" s="5">
        <f t="shared" si="97"/>
        <v>9997.0179278847354</v>
      </c>
      <c r="K531" s="5">
        <f t="shared" si="90"/>
        <v>48.18504230703406</v>
      </c>
      <c r="L531" s="5">
        <f t="shared" si="98"/>
        <v>9948.8328855777017</v>
      </c>
    </row>
    <row r="532" spans="1:12" x14ac:dyDescent="0.25">
      <c r="A532" s="1">
        <f t="shared" si="91"/>
        <v>46365</v>
      </c>
      <c r="B532" s="4">
        <f t="shared" si="92"/>
        <v>9</v>
      </c>
      <c r="C532" s="4">
        <f t="shared" si="88"/>
        <v>12</v>
      </c>
      <c r="D532" s="4">
        <f t="shared" si="89"/>
        <v>2026</v>
      </c>
      <c r="E532" s="2">
        <v>0</v>
      </c>
      <c r="F532" s="5">
        <f t="shared" si="93"/>
        <v>8888.558912974906</v>
      </c>
      <c r="G532" s="5">
        <f t="shared" si="94"/>
        <v>8888.558912974906</v>
      </c>
      <c r="H532" s="5">
        <f t="shared" si="95"/>
        <v>1.1301698676242427</v>
      </c>
      <c r="I532" s="5">
        <f t="shared" si="96"/>
        <v>8889.6890828425294</v>
      </c>
      <c r="J532" s="5">
        <f t="shared" si="97"/>
        <v>9948.8328855777017</v>
      </c>
      <c r="K532" s="5">
        <f t="shared" si="90"/>
        <v>48.184898625526444</v>
      </c>
      <c r="L532" s="5">
        <f t="shared" si="98"/>
        <v>9900.6479869521754</v>
      </c>
    </row>
    <row r="533" spans="1:12" x14ac:dyDescent="0.25">
      <c r="A533" s="1">
        <f t="shared" si="91"/>
        <v>46366</v>
      </c>
      <c r="B533" s="4">
        <f t="shared" si="92"/>
        <v>10</v>
      </c>
      <c r="C533" s="4">
        <f t="shared" si="88"/>
        <v>12</v>
      </c>
      <c r="D533" s="4">
        <f t="shared" si="89"/>
        <v>2026</v>
      </c>
      <c r="E533" s="2">
        <v>0</v>
      </c>
      <c r="F533" s="5">
        <f t="shared" si="93"/>
        <v>8889.6890828425294</v>
      </c>
      <c r="G533" s="5">
        <f t="shared" si="94"/>
        <v>8889.6890828425294</v>
      </c>
      <c r="H533" s="5">
        <f t="shared" si="95"/>
        <v>1.1303135674007969</v>
      </c>
      <c r="I533" s="5">
        <f t="shared" si="96"/>
        <v>8890.8193964099301</v>
      </c>
      <c r="J533" s="5">
        <f t="shared" si="97"/>
        <v>9900.6479869521754</v>
      </c>
      <c r="K533" s="5">
        <f t="shared" si="90"/>
        <v>48.184754925749886</v>
      </c>
      <c r="L533" s="5">
        <f t="shared" si="98"/>
        <v>9852.4632320264263</v>
      </c>
    </row>
    <row r="534" spans="1:12" x14ac:dyDescent="0.25">
      <c r="A534" s="1">
        <f t="shared" si="91"/>
        <v>46367</v>
      </c>
      <c r="B534" s="4">
        <f t="shared" si="92"/>
        <v>11</v>
      </c>
      <c r="C534" s="4">
        <f t="shared" si="88"/>
        <v>12</v>
      </c>
      <c r="D534" s="4">
        <f t="shared" si="89"/>
        <v>2026</v>
      </c>
      <c r="E534" s="2">
        <v>0</v>
      </c>
      <c r="F534" s="5">
        <f t="shared" si="93"/>
        <v>8890.8193964099301</v>
      </c>
      <c r="G534" s="5">
        <f t="shared" si="94"/>
        <v>8890.8193964099301</v>
      </c>
      <c r="H534" s="5">
        <f t="shared" si="95"/>
        <v>1.1304572854486099</v>
      </c>
      <c r="I534" s="5">
        <f t="shared" si="96"/>
        <v>8891.9498536953779</v>
      </c>
      <c r="J534" s="5">
        <f t="shared" si="97"/>
        <v>9852.4632320264263</v>
      </c>
      <c r="K534" s="5">
        <f t="shared" si="90"/>
        <v>48.184611207702076</v>
      </c>
      <c r="L534" s="5">
        <f t="shared" si="98"/>
        <v>9804.2786208187244</v>
      </c>
    </row>
    <row r="535" spans="1:12" x14ac:dyDescent="0.25">
      <c r="A535" s="1">
        <f t="shared" si="91"/>
        <v>46368</v>
      </c>
      <c r="B535" s="4">
        <f t="shared" si="92"/>
        <v>12</v>
      </c>
      <c r="C535" s="4">
        <f t="shared" si="88"/>
        <v>12</v>
      </c>
      <c r="D535" s="4">
        <f t="shared" si="89"/>
        <v>2026</v>
      </c>
      <c r="E535" s="2">
        <v>0</v>
      </c>
      <c r="F535" s="5">
        <f t="shared" si="93"/>
        <v>8891.9498536953779</v>
      </c>
      <c r="G535" s="5">
        <f t="shared" si="94"/>
        <v>8891.9498536953779</v>
      </c>
      <c r="H535" s="5">
        <f t="shared" si="95"/>
        <v>1.1306010217700044</v>
      </c>
      <c r="I535" s="5">
        <f t="shared" si="96"/>
        <v>8893.0804547171483</v>
      </c>
      <c r="J535" s="5">
        <f t="shared" si="97"/>
        <v>9804.2786208187244</v>
      </c>
      <c r="K535" s="5">
        <f t="shared" si="90"/>
        <v>48.184467471380678</v>
      </c>
      <c r="L535" s="5">
        <f t="shared" si="98"/>
        <v>9756.0941533473433</v>
      </c>
    </row>
    <row r="536" spans="1:12" x14ac:dyDescent="0.25">
      <c r="A536" s="1">
        <f t="shared" si="91"/>
        <v>46369</v>
      </c>
      <c r="B536" s="4">
        <f t="shared" si="92"/>
        <v>13</v>
      </c>
      <c r="C536" s="4">
        <f t="shared" si="88"/>
        <v>12</v>
      </c>
      <c r="D536" s="4">
        <f t="shared" si="89"/>
        <v>2026</v>
      </c>
      <c r="E536" s="2">
        <v>0</v>
      </c>
      <c r="F536" s="5">
        <f t="shared" si="93"/>
        <v>8893.0804547171483</v>
      </c>
      <c r="G536" s="5">
        <f t="shared" si="94"/>
        <v>8893.0804547171483</v>
      </c>
      <c r="H536" s="5">
        <f t="shared" si="95"/>
        <v>1.1307447763673042</v>
      </c>
      <c r="I536" s="5">
        <f t="shared" si="96"/>
        <v>8894.2111994935149</v>
      </c>
      <c r="J536" s="5">
        <f t="shared" si="97"/>
        <v>9756.0941533473433</v>
      </c>
      <c r="K536" s="5">
        <f t="shared" si="90"/>
        <v>48.184323716783382</v>
      </c>
      <c r="L536" s="5">
        <f t="shared" si="98"/>
        <v>9707.9098296305601</v>
      </c>
    </row>
    <row r="537" spans="1:12" x14ac:dyDescent="0.25">
      <c r="A537" s="1">
        <f t="shared" si="91"/>
        <v>46370</v>
      </c>
      <c r="B537" s="4">
        <f t="shared" si="92"/>
        <v>14</v>
      </c>
      <c r="C537" s="4">
        <f t="shared" si="88"/>
        <v>12</v>
      </c>
      <c r="D537" s="4">
        <f t="shared" si="89"/>
        <v>2026</v>
      </c>
      <c r="E537" s="2">
        <v>0</v>
      </c>
      <c r="F537" s="5">
        <f t="shared" si="93"/>
        <v>8894.2111994935149</v>
      </c>
      <c r="G537" s="5">
        <f t="shared" si="94"/>
        <v>8894.2111994935149</v>
      </c>
      <c r="H537" s="5">
        <f t="shared" si="95"/>
        <v>1.1308885492428327</v>
      </c>
      <c r="I537" s="5">
        <f t="shared" si="96"/>
        <v>8895.3420880427584</v>
      </c>
      <c r="J537" s="5">
        <f t="shared" si="97"/>
        <v>9707.9098296305601</v>
      </c>
      <c r="K537" s="5">
        <f t="shared" si="90"/>
        <v>48.18417994390785</v>
      </c>
      <c r="L537" s="5">
        <f t="shared" si="98"/>
        <v>9659.7256496866521</v>
      </c>
    </row>
    <row r="538" spans="1:12" x14ac:dyDescent="0.25">
      <c r="A538" s="1">
        <f t="shared" si="91"/>
        <v>46371</v>
      </c>
      <c r="B538" s="4">
        <f t="shared" si="92"/>
        <v>15</v>
      </c>
      <c r="C538" s="4">
        <f t="shared" si="88"/>
        <v>12</v>
      </c>
      <c r="D538" s="4">
        <f t="shared" si="89"/>
        <v>2026</v>
      </c>
      <c r="E538" s="2">
        <v>0</v>
      </c>
      <c r="F538" s="5">
        <f t="shared" si="93"/>
        <v>8895.3420880427584</v>
      </c>
      <c r="G538" s="5">
        <f t="shared" si="94"/>
        <v>8895.3420880427584</v>
      </c>
      <c r="H538" s="5">
        <f t="shared" si="95"/>
        <v>1.1310323403989144</v>
      </c>
      <c r="I538" s="5">
        <f t="shared" si="96"/>
        <v>8896.4731203831579</v>
      </c>
      <c r="J538" s="5">
        <f t="shared" si="97"/>
        <v>9659.7256496866521</v>
      </c>
      <c r="K538" s="5">
        <f t="shared" si="90"/>
        <v>48.184036152751766</v>
      </c>
      <c r="L538" s="5">
        <f t="shared" si="98"/>
        <v>9611.5416135339001</v>
      </c>
    </row>
    <row r="539" spans="1:12" x14ac:dyDescent="0.25">
      <c r="A539" s="1">
        <f t="shared" si="91"/>
        <v>46372</v>
      </c>
      <c r="B539" s="4">
        <f t="shared" si="92"/>
        <v>16</v>
      </c>
      <c r="C539" s="4">
        <f t="shared" si="88"/>
        <v>12</v>
      </c>
      <c r="D539" s="4">
        <f t="shared" si="89"/>
        <v>2026</v>
      </c>
      <c r="E539" s="2">
        <v>0</v>
      </c>
      <c r="F539" s="5">
        <f t="shared" si="93"/>
        <v>8896.4731203831579</v>
      </c>
      <c r="G539" s="5">
        <f t="shared" si="94"/>
        <v>8896.4731203831579</v>
      </c>
      <c r="H539" s="5">
        <f t="shared" si="95"/>
        <v>1.1311761498378732</v>
      </c>
      <c r="I539" s="5">
        <f t="shared" si="96"/>
        <v>8897.6042965329962</v>
      </c>
      <c r="J539" s="5">
        <f t="shared" si="97"/>
        <v>9611.5416135339001</v>
      </c>
      <c r="K539" s="5">
        <f t="shared" si="90"/>
        <v>48.183892343312813</v>
      </c>
      <c r="L539" s="5">
        <f t="shared" si="98"/>
        <v>9563.3577211905867</v>
      </c>
    </row>
    <row r="540" spans="1:12" x14ac:dyDescent="0.25">
      <c r="A540" s="1">
        <f t="shared" si="91"/>
        <v>46373</v>
      </c>
      <c r="B540" s="4">
        <f t="shared" si="92"/>
        <v>17</v>
      </c>
      <c r="C540" s="4">
        <f t="shared" si="88"/>
        <v>12</v>
      </c>
      <c r="D540" s="4">
        <f t="shared" si="89"/>
        <v>2026</v>
      </c>
      <c r="E540" s="2">
        <v>0</v>
      </c>
      <c r="F540" s="5">
        <f t="shared" si="93"/>
        <v>8897.6042965329962</v>
      </c>
      <c r="G540" s="5">
        <f t="shared" si="94"/>
        <v>8897.6042965329962</v>
      </c>
      <c r="H540" s="5">
        <f t="shared" si="95"/>
        <v>1.131319977562034</v>
      </c>
      <c r="I540" s="5">
        <f t="shared" si="96"/>
        <v>8898.7356165105575</v>
      </c>
      <c r="J540" s="5">
        <f t="shared" si="97"/>
        <v>9563.3577211905867</v>
      </c>
      <c r="K540" s="5">
        <f t="shared" si="90"/>
        <v>48.183748515588647</v>
      </c>
      <c r="L540" s="5">
        <f t="shared" si="98"/>
        <v>9515.1739726749984</v>
      </c>
    </row>
    <row r="541" spans="1:12" x14ac:dyDescent="0.25">
      <c r="A541" s="1">
        <f t="shared" si="91"/>
        <v>46374</v>
      </c>
      <c r="B541" s="4">
        <f t="shared" si="92"/>
        <v>18</v>
      </c>
      <c r="C541" s="4">
        <f t="shared" si="88"/>
        <v>12</v>
      </c>
      <c r="D541" s="4">
        <f t="shared" si="89"/>
        <v>2026</v>
      </c>
      <c r="E541" s="2">
        <v>0</v>
      </c>
      <c r="F541" s="5">
        <f t="shared" si="93"/>
        <v>8898.7356165105575</v>
      </c>
      <c r="G541" s="5">
        <f t="shared" si="94"/>
        <v>8898.7356165105575</v>
      </c>
      <c r="H541" s="5">
        <f t="shared" si="95"/>
        <v>1.1314638235737215</v>
      </c>
      <c r="I541" s="5">
        <f t="shared" si="96"/>
        <v>8899.867080334132</v>
      </c>
      <c r="J541" s="5">
        <f t="shared" si="97"/>
        <v>9515.1739726749984</v>
      </c>
      <c r="K541" s="5">
        <f t="shared" si="90"/>
        <v>48.183604669576958</v>
      </c>
      <c r="L541" s="5">
        <f t="shared" si="98"/>
        <v>9466.9903680054213</v>
      </c>
    </row>
    <row r="542" spans="1:12" x14ac:dyDescent="0.25">
      <c r="A542" s="1">
        <f t="shared" si="91"/>
        <v>46375</v>
      </c>
      <c r="B542" s="4">
        <f t="shared" si="92"/>
        <v>19</v>
      </c>
      <c r="C542" s="4">
        <f t="shared" si="88"/>
        <v>12</v>
      </c>
      <c r="D542" s="4">
        <f t="shared" si="89"/>
        <v>2026</v>
      </c>
      <c r="E542" s="2">
        <v>0</v>
      </c>
      <c r="F542" s="5">
        <f t="shared" si="93"/>
        <v>8899.867080334132</v>
      </c>
      <c r="G542" s="5">
        <f t="shared" si="94"/>
        <v>8899.867080334132</v>
      </c>
      <c r="H542" s="5">
        <f t="shared" si="95"/>
        <v>1.1316076878752614</v>
      </c>
      <c r="I542" s="5">
        <f t="shared" si="96"/>
        <v>8900.9986880220076</v>
      </c>
      <c r="J542" s="5">
        <f t="shared" si="97"/>
        <v>9466.9903680054213</v>
      </c>
      <c r="K542" s="5">
        <f t="shared" si="90"/>
        <v>48.183460805275423</v>
      </c>
      <c r="L542" s="5">
        <f t="shared" si="98"/>
        <v>9418.8069072001454</v>
      </c>
    </row>
    <row r="543" spans="1:12" x14ac:dyDescent="0.25">
      <c r="A543" s="1">
        <f t="shared" si="91"/>
        <v>46376</v>
      </c>
      <c r="B543" s="4">
        <f t="shared" si="92"/>
        <v>20</v>
      </c>
      <c r="C543" s="4">
        <f t="shared" si="88"/>
        <v>12</v>
      </c>
      <c r="D543" s="4">
        <f t="shared" si="89"/>
        <v>2026</v>
      </c>
      <c r="E543" s="2">
        <v>0</v>
      </c>
      <c r="F543" s="5">
        <f t="shared" si="93"/>
        <v>8900.9986880220076</v>
      </c>
      <c r="G543" s="5">
        <f t="shared" si="94"/>
        <v>8900.9986880220076</v>
      </c>
      <c r="H543" s="5">
        <f t="shared" si="95"/>
        <v>1.1317515704689789</v>
      </c>
      <c r="I543" s="5">
        <f t="shared" si="96"/>
        <v>8902.1304395924763</v>
      </c>
      <c r="J543" s="5">
        <f t="shared" si="97"/>
        <v>9418.8069072001454</v>
      </c>
      <c r="K543" s="5">
        <f t="shared" si="90"/>
        <v>48.183316922681705</v>
      </c>
      <c r="L543" s="5">
        <f t="shared" si="98"/>
        <v>9370.6235902774642</v>
      </c>
    </row>
    <row r="544" spans="1:12" x14ac:dyDescent="0.25">
      <c r="A544" s="1">
        <f t="shared" si="91"/>
        <v>46377</v>
      </c>
      <c r="B544" s="4">
        <f t="shared" si="92"/>
        <v>21</v>
      </c>
      <c r="C544" s="4">
        <f t="shared" si="88"/>
        <v>12</v>
      </c>
      <c r="D544" s="4">
        <f t="shared" si="89"/>
        <v>2026</v>
      </c>
      <c r="E544" s="2">
        <v>0</v>
      </c>
      <c r="F544" s="5">
        <f t="shared" si="93"/>
        <v>8902.1304395924763</v>
      </c>
      <c r="G544" s="5">
        <f t="shared" si="94"/>
        <v>8902.1304395924763</v>
      </c>
      <c r="H544" s="5">
        <f t="shared" si="95"/>
        <v>1.1318954713571996</v>
      </c>
      <c r="I544" s="5">
        <f t="shared" si="96"/>
        <v>8903.2623350638332</v>
      </c>
      <c r="J544" s="5">
        <f t="shared" si="97"/>
        <v>9370.6235902774642</v>
      </c>
      <c r="K544" s="5">
        <f t="shared" si="90"/>
        <v>48.183173021793486</v>
      </c>
      <c r="L544" s="5">
        <f t="shared" si="98"/>
        <v>9322.4404172556715</v>
      </c>
    </row>
    <row r="545" spans="1:12" x14ac:dyDescent="0.25">
      <c r="A545" s="1">
        <f t="shared" si="91"/>
        <v>46378</v>
      </c>
      <c r="B545" s="4">
        <f t="shared" si="92"/>
        <v>22</v>
      </c>
      <c r="C545" s="4">
        <f t="shared" si="88"/>
        <v>12</v>
      </c>
      <c r="D545" s="4">
        <f t="shared" si="89"/>
        <v>2026</v>
      </c>
      <c r="E545" s="2">
        <v>0</v>
      </c>
      <c r="F545" s="5">
        <f t="shared" si="93"/>
        <v>8903.2623350638332</v>
      </c>
      <c r="G545" s="5">
        <f t="shared" si="94"/>
        <v>8903.2623350638332</v>
      </c>
      <c r="H545" s="5">
        <f t="shared" si="95"/>
        <v>1.1320393905422501</v>
      </c>
      <c r="I545" s="5">
        <f t="shared" si="96"/>
        <v>8904.3943744543758</v>
      </c>
      <c r="J545" s="5">
        <f t="shared" si="97"/>
        <v>9322.4404172556715</v>
      </c>
      <c r="K545" s="5">
        <f t="shared" si="90"/>
        <v>48.18302910260843</v>
      </c>
      <c r="L545" s="5">
        <f t="shared" si="98"/>
        <v>9274.2573881530625</v>
      </c>
    </row>
    <row r="546" spans="1:12" x14ac:dyDescent="0.25">
      <c r="A546" s="1">
        <f t="shared" si="91"/>
        <v>46379</v>
      </c>
      <c r="B546" s="4">
        <f t="shared" si="92"/>
        <v>23</v>
      </c>
      <c r="C546" s="4">
        <f t="shared" si="88"/>
        <v>12</v>
      </c>
      <c r="D546" s="4">
        <f t="shared" si="89"/>
        <v>2026</v>
      </c>
      <c r="E546" s="2">
        <v>0</v>
      </c>
      <c r="F546" s="5">
        <f t="shared" si="93"/>
        <v>8904.3943744543758</v>
      </c>
      <c r="G546" s="5">
        <f t="shared" si="94"/>
        <v>8904.3943744543758</v>
      </c>
      <c r="H546" s="5">
        <f t="shared" si="95"/>
        <v>1.1321833280264566</v>
      </c>
      <c r="I546" s="5">
        <f t="shared" si="96"/>
        <v>8905.526557782403</v>
      </c>
      <c r="J546" s="5">
        <f t="shared" si="97"/>
        <v>9274.2573881530625</v>
      </c>
      <c r="K546" s="5">
        <f t="shared" si="90"/>
        <v>48.182885165124226</v>
      </c>
      <c r="L546" s="5">
        <f t="shared" si="98"/>
        <v>9226.0745029879381</v>
      </c>
    </row>
    <row r="547" spans="1:12" x14ac:dyDescent="0.25">
      <c r="A547" s="1">
        <f t="shared" si="91"/>
        <v>46380</v>
      </c>
      <c r="B547" s="4">
        <f t="shared" si="92"/>
        <v>24</v>
      </c>
      <c r="C547" s="4">
        <f t="shared" si="88"/>
        <v>12</v>
      </c>
      <c r="D547" s="4">
        <f t="shared" si="89"/>
        <v>2026</v>
      </c>
      <c r="E547" s="2">
        <v>0</v>
      </c>
      <c r="F547" s="5">
        <f t="shared" si="93"/>
        <v>8905.526557782403</v>
      </c>
      <c r="G547" s="5">
        <f t="shared" si="94"/>
        <v>8905.526557782403</v>
      </c>
      <c r="H547" s="5">
        <f t="shared" si="95"/>
        <v>1.1323272838121459</v>
      </c>
      <c r="I547" s="5">
        <f t="shared" si="96"/>
        <v>8906.6588850662156</v>
      </c>
      <c r="J547" s="5">
        <f t="shared" si="97"/>
        <v>9226.0745029879381</v>
      </c>
      <c r="K547" s="5">
        <f t="shared" si="90"/>
        <v>48.182741209338538</v>
      </c>
      <c r="L547" s="5">
        <f t="shared" si="98"/>
        <v>9177.8917617785992</v>
      </c>
    </row>
    <row r="548" spans="1:12" x14ac:dyDescent="0.25">
      <c r="A548" s="1">
        <f t="shared" si="91"/>
        <v>46381</v>
      </c>
      <c r="B548" s="4">
        <f t="shared" si="92"/>
        <v>25</v>
      </c>
      <c r="C548" s="4">
        <f t="shared" si="88"/>
        <v>12</v>
      </c>
      <c r="D548" s="4">
        <f t="shared" si="89"/>
        <v>2026</v>
      </c>
      <c r="E548" s="2">
        <v>0</v>
      </c>
      <c r="F548" s="5">
        <f t="shared" si="93"/>
        <v>8906.6588850662156</v>
      </c>
      <c r="G548" s="5">
        <f t="shared" si="94"/>
        <v>8906.6588850662156</v>
      </c>
      <c r="H548" s="5">
        <f t="shared" si="95"/>
        <v>1.1324712579016449</v>
      </c>
      <c r="I548" s="5">
        <f t="shared" si="96"/>
        <v>8907.7913563241164</v>
      </c>
      <c r="J548" s="5">
        <f t="shared" si="97"/>
        <v>9177.8917617785992</v>
      </c>
      <c r="K548" s="5">
        <f t="shared" si="90"/>
        <v>48.182597235249041</v>
      </c>
      <c r="L548" s="5">
        <f t="shared" si="98"/>
        <v>9129.7091645433502</v>
      </c>
    </row>
    <row r="549" spans="1:12" x14ac:dyDescent="0.25">
      <c r="A549" s="1">
        <f t="shared" si="91"/>
        <v>46382</v>
      </c>
      <c r="B549" s="4">
        <f t="shared" si="92"/>
        <v>26</v>
      </c>
      <c r="C549" s="4">
        <f t="shared" si="88"/>
        <v>12</v>
      </c>
      <c r="D549" s="4">
        <f t="shared" si="89"/>
        <v>2026</v>
      </c>
      <c r="E549" s="2">
        <v>0</v>
      </c>
      <c r="F549" s="5">
        <f t="shared" si="93"/>
        <v>8907.7913563241164</v>
      </c>
      <c r="G549" s="5">
        <f t="shared" si="94"/>
        <v>8907.7913563241164</v>
      </c>
      <c r="H549" s="5">
        <f t="shared" si="95"/>
        <v>1.1326152502972808</v>
      </c>
      <c r="I549" s="5">
        <f t="shared" si="96"/>
        <v>8908.9239715744134</v>
      </c>
      <c r="J549" s="5">
        <f t="shared" si="97"/>
        <v>9129.7091645433502</v>
      </c>
      <c r="K549" s="5">
        <f t="shared" si="90"/>
        <v>48.182453242853406</v>
      </c>
      <c r="L549" s="5">
        <f t="shared" si="98"/>
        <v>9081.5267113004975</v>
      </c>
    </row>
    <row r="550" spans="1:12" x14ac:dyDescent="0.25">
      <c r="A550" s="1">
        <f t="shared" si="91"/>
        <v>46383</v>
      </c>
      <c r="B550" s="4">
        <f t="shared" si="92"/>
        <v>27</v>
      </c>
      <c r="C550" s="4">
        <f t="shared" si="88"/>
        <v>12</v>
      </c>
      <c r="D550" s="4">
        <f t="shared" si="89"/>
        <v>2026</v>
      </c>
      <c r="E550" s="2">
        <v>0</v>
      </c>
      <c r="F550" s="5">
        <f t="shared" si="93"/>
        <v>8908.9239715744134</v>
      </c>
      <c r="G550" s="5">
        <f t="shared" si="94"/>
        <v>8908.9239715744134</v>
      </c>
      <c r="H550" s="5">
        <f t="shared" si="95"/>
        <v>1.1327592610013815</v>
      </c>
      <c r="I550" s="5">
        <f t="shared" si="96"/>
        <v>8910.0567308354148</v>
      </c>
      <c r="J550" s="5">
        <f t="shared" si="97"/>
        <v>9081.5267113004975</v>
      </c>
      <c r="K550" s="5">
        <f t="shared" si="90"/>
        <v>48.182309232149301</v>
      </c>
      <c r="L550" s="5">
        <f t="shared" si="98"/>
        <v>9033.3444020683473</v>
      </c>
    </row>
    <row r="551" spans="1:12" x14ac:dyDescent="0.25">
      <c r="A551" s="1">
        <f t="shared" si="91"/>
        <v>46384</v>
      </c>
      <c r="B551" s="4">
        <f t="shared" si="92"/>
        <v>28</v>
      </c>
      <c r="C551" s="4">
        <f t="shared" si="88"/>
        <v>12</v>
      </c>
      <c r="D551" s="4">
        <f t="shared" si="89"/>
        <v>2026</v>
      </c>
      <c r="E551" s="2">
        <v>0</v>
      </c>
      <c r="F551" s="5">
        <f t="shared" si="93"/>
        <v>8910.0567308354148</v>
      </c>
      <c r="G551" s="5">
        <f t="shared" si="94"/>
        <v>8910.0567308354148</v>
      </c>
      <c r="H551" s="5">
        <f t="shared" si="95"/>
        <v>1.1329032900162745</v>
      </c>
      <c r="I551" s="5">
        <f t="shared" si="96"/>
        <v>8911.1896341254305</v>
      </c>
      <c r="J551" s="5">
        <f t="shared" si="97"/>
        <v>9033.3444020683473</v>
      </c>
      <c r="K551" s="5">
        <f t="shared" si="90"/>
        <v>48.18216520313441</v>
      </c>
      <c r="L551" s="5">
        <f t="shared" si="98"/>
        <v>8985.1622368652133</v>
      </c>
    </row>
    <row r="552" spans="1:12" x14ac:dyDescent="0.25">
      <c r="A552" s="1">
        <f t="shared" si="91"/>
        <v>46385</v>
      </c>
      <c r="B552" s="4">
        <f t="shared" si="92"/>
        <v>29</v>
      </c>
      <c r="C552" s="4">
        <f t="shared" si="88"/>
        <v>12</v>
      </c>
      <c r="D552" s="4">
        <f t="shared" si="89"/>
        <v>2026</v>
      </c>
      <c r="E552" s="2">
        <v>0</v>
      </c>
      <c r="F552" s="5">
        <f t="shared" si="93"/>
        <v>8911.1896341254305</v>
      </c>
      <c r="G552" s="5">
        <f t="shared" si="94"/>
        <v>8911.1896341254305</v>
      </c>
      <c r="H552" s="5">
        <f t="shared" si="95"/>
        <v>1.1330473373442884</v>
      </c>
      <c r="I552" s="5">
        <f t="shared" si="96"/>
        <v>8912.3226814627742</v>
      </c>
      <c r="J552" s="5">
        <f t="shared" si="97"/>
        <v>8985.1622368652133</v>
      </c>
      <c r="K552" s="5">
        <f t="shared" si="90"/>
        <v>48.182021155806396</v>
      </c>
      <c r="L552" s="5">
        <f t="shared" si="98"/>
        <v>8936.9802157094073</v>
      </c>
    </row>
    <row r="553" spans="1:12" x14ac:dyDescent="0.25">
      <c r="A553" s="1">
        <f t="shared" si="91"/>
        <v>46386</v>
      </c>
      <c r="B553" s="4">
        <f t="shared" si="92"/>
        <v>30</v>
      </c>
      <c r="C553" s="4">
        <f t="shared" si="88"/>
        <v>12</v>
      </c>
      <c r="D553" s="4">
        <f t="shared" si="89"/>
        <v>2026</v>
      </c>
      <c r="E553" s="2">
        <v>0</v>
      </c>
      <c r="F553" s="5">
        <f t="shared" si="93"/>
        <v>8912.3226814627742</v>
      </c>
      <c r="G553" s="5">
        <f t="shared" si="94"/>
        <v>8912.3226814627742</v>
      </c>
      <c r="H553" s="5">
        <f t="shared" si="95"/>
        <v>1.1331914029877517</v>
      </c>
      <c r="I553" s="5">
        <f t="shared" si="96"/>
        <v>8913.4558728657612</v>
      </c>
      <c r="J553" s="5">
        <f t="shared" si="97"/>
        <v>8936.9802157094073</v>
      </c>
      <c r="K553" s="5">
        <f t="shared" si="90"/>
        <v>48.181877090162928</v>
      </c>
      <c r="L553" s="5">
        <f t="shared" si="98"/>
        <v>8888.7983386192445</v>
      </c>
    </row>
    <row r="554" spans="1:12" x14ac:dyDescent="0.25">
      <c r="A554" s="1">
        <f t="shared" si="91"/>
        <v>46387</v>
      </c>
      <c r="B554" s="4">
        <f t="shared" si="92"/>
        <v>31</v>
      </c>
      <c r="C554" s="4">
        <f t="shared" si="88"/>
        <v>12</v>
      </c>
      <c r="D554" s="4">
        <f t="shared" si="89"/>
        <v>2026</v>
      </c>
      <c r="E554" s="2">
        <v>0</v>
      </c>
      <c r="F554" s="5">
        <f t="shared" si="93"/>
        <v>8913.4558728657612</v>
      </c>
      <c r="G554" s="5">
        <f t="shared" si="94"/>
        <v>8913.4558728657612</v>
      </c>
      <c r="H554" s="5">
        <f t="shared" si="95"/>
        <v>1.1333354869489927</v>
      </c>
      <c r="I554" s="5">
        <f t="shared" si="96"/>
        <v>8914.5892083527106</v>
      </c>
      <c r="J554" s="5">
        <f t="shared" si="97"/>
        <v>8888.7983386192445</v>
      </c>
      <c r="K554" s="5">
        <f t="shared" si="90"/>
        <v>48.181733006201689</v>
      </c>
      <c r="L554" s="5">
        <f t="shared" si="98"/>
        <v>8840.6166056130423</v>
      </c>
    </row>
    <row r="555" spans="1:12" x14ac:dyDescent="0.25">
      <c r="A555" s="1">
        <f t="shared" si="91"/>
        <v>46388</v>
      </c>
      <c r="B555" s="4">
        <f t="shared" si="92"/>
        <v>1</v>
      </c>
      <c r="C555" s="4">
        <f t="shared" si="88"/>
        <v>1</v>
      </c>
      <c r="D555" s="4">
        <f t="shared" si="89"/>
        <v>2027</v>
      </c>
      <c r="E555" s="2">
        <v>1500</v>
      </c>
      <c r="F555" s="5">
        <f t="shared" si="93"/>
        <v>8914.5892083527106</v>
      </c>
      <c r="G555" s="5">
        <f t="shared" si="94"/>
        <v>7414.5892083527106</v>
      </c>
      <c r="H555" s="5">
        <f t="shared" si="95"/>
        <v>0.94275634398506891</v>
      </c>
      <c r="I555" s="5">
        <f t="shared" si="96"/>
        <v>7415.5319646966955</v>
      </c>
      <c r="J555" s="5">
        <f t="shared" si="97"/>
        <v>8840.6166056130423</v>
      </c>
      <c r="K555" s="5">
        <f t="shared" si="90"/>
        <v>48.372312149165616</v>
      </c>
      <c r="L555" s="5">
        <f t="shared" si="98"/>
        <v>8792.2442934638766</v>
      </c>
    </row>
    <row r="556" spans="1:12" x14ac:dyDescent="0.25">
      <c r="A556" s="1">
        <f t="shared" si="91"/>
        <v>46389</v>
      </c>
      <c r="B556" s="4">
        <f t="shared" si="92"/>
        <v>2</v>
      </c>
      <c r="C556" s="4">
        <f t="shared" si="88"/>
        <v>1</v>
      </c>
      <c r="D556" s="4">
        <f t="shared" si="89"/>
        <v>2027</v>
      </c>
      <c r="E556" s="2">
        <v>0</v>
      </c>
      <c r="F556" s="5">
        <f t="shared" si="93"/>
        <v>7415.5319646966955</v>
      </c>
      <c r="G556" s="5">
        <f t="shared" si="94"/>
        <v>7415.5319646966955</v>
      </c>
      <c r="H556" s="5">
        <f t="shared" si="95"/>
        <v>0.94287621435133584</v>
      </c>
      <c r="I556" s="5">
        <f t="shared" si="96"/>
        <v>7416.4748409110471</v>
      </c>
      <c r="J556" s="5">
        <f t="shared" si="97"/>
        <v>8792.2442934638766</v>
      </c>
      <c r="K556" s="5">
        <f t="shared" si="90"/>
        <v>48.372192278799346</v>
      </c>
      <c r="L556" s="5">
        <f t="shared" si="98"/>
        <v>8743.8721011850776</v>
      </c>
    </row>
    <row r="557" spans="1:12" x14ac:dyDescent="0.25">
      <c r="A557" s="1">
        <f t="shared" si="91"/>
        <v>46390</v>
      </c>
      <c r="B557" s="4">
        <f t="shared" si="92"/>
        <v>3</v>
      </c>
      <c r="C557" s="4">
        <f t="shared" si="88"/>
        <v>1</v>
      </c>
      <c r="D557" s="4">
        <f t="shared" si="89"/>
        <v>2027</v>
      </c>
      <c r="E557" s="2">
        <v>0</v>
      </c>
      <c r="F557" s="5">
        <f t="shared" si="93"/>
        <v>7416.4748409110471</v>
      </c>
      <c r="G557" s="5">
        <f t="shared" si="94"/>
        <v>7416.4748409110471</v>
      </c>
      <c r="H557" s="5">
        <f t="shared" si="95"/>
        <v>0.94299609995897959</v>
      </c>
      <c r="I557" s="5">
        <f t="shared" si="96"/>
        <v>7417.4178370110058</v>
      </c>
      <c r="J557" s="5">
        <f t="shared" si="97"/>
        <v>8743.8721011850776</v>
      </c>
      <c r="K557" s="5">
        <f t="shared" si="90"/>
        <v>48.372072393191701</v>
      </c>
      <c r="L557" s="5">
        <f t="shared" si="98"/>
        <v>8695.5000287918865</v>
      </c>
    </row>
    <row r="558" spans="1:12" x14ac:dyDescent="0.25">
      <c r="A558" s="1">
        <f t="shared" si="91"/>
        <v>46391</v>
      </c>
      <c r="B558" s="4">
        <f t="shared" si="92"/>
        <v>4</v>
      </c>
      <c r="C558" s="4">
        <f t="shared" si="88"/>
        <v>1</v>
      </c>
      <c r="D558" s="4">
        <f t="shared" si="89"/>
        <v>2027</v>
      </c>
      <c r="E558" s="2">
        <v>0</v>
      </c>
      <c r="F558" s="5">
        <f t="shared" si="93"/>
        <v>7417.4178370110058</v>
      </c>
      <c r="G558" s="5">
        <f t="shared" si="94"/>
        <v>7417.4178370110058</v>
      </c>
      <c r="H558" s="5">
        <f t="shared" si="95"/>
        <v>0.94311600080993807</v>
      </c>
      <c r="I558" s="5">
        <f t="shared" si="96"/>
        <v>7418.3609530118156</v>
      </c>
      <c r="J558" s="5">
        <f t="shared" si="97"/>
        <v>8695.5000287918865</v>
      </c>
      <c r="K558" s="5">
        <f t="shared" si="90"/>
        <v>48.371952492340746</v>
      </c>
      <c r="L558" s="5">
        <f t="shared" si="98"/>
        <v>8647.1280762995466</v>
      </c>
    </row>
    <row r="559" spans="1:12" x14ac:dyDescent="0.25">
      <c r="A559" s="1">
        <f t="shared" si="91"/>
        <v>46392</v>
      </c>
      <c r="B559" s="4">
        <f t="shared" si="92"/>
        <v>5</v>
      </c>
      <c r="C559" s="4">
        <f t="shared" si="88"/>
        <v>1</v>
      </c>
      <c r="D559" s="4">
        <f t="shared" si="89"/>
        <v>2027</v>
      </c>
      <c r="E559" s="2">
        <v>0</v>
      </c>
      <c r="F559" s="5">
        <f t="shared" si="93"/>
        <v>7418.3609530118156</v>
      </c>
      <c r="G559" s="5">
        <f t="shared" si="94"/>
        <v>7418.3609530118156</v>
      </c>
      <c r="H559" s="5">
        <f t="shared" si="95"/>
        <v>0.94323591690614961</v>
      </c>
      <c r="I559" s="5">
        <f t="shared" si="96"/>
        <v>7419.3041889287215</v>
      </c>
      <c r="J559" s="5">
        <f t="shared" si="97"/>
        <v>8647.1280762995466</v>
      </c>
      <c r="K559" s="5">
        <f t="shared" si="90"/>
        <v>48.371832576244536</v>
      </c>
      <c r="L559" s="5">
        <f t="shared" si="98"/>
        <v>8598.7562437233028</v>
      </c>
    </row>
    <row r="560" spans="1:12" x14ac:dyDescent="0.25">
      <c r="A560" s="1">
        <f t="shared" si="91"/>
        <v>46393</v>
      </c>
      <c r="B560" s="4">
        <f t="shared" si="92"/>
        <v>6</v>
      </c>
      <c r="C560" s="4">
        <f t="shared" si="88"/>
        <v>1</v>
      </c>
      <c r="D560" s="4">
        <f t="shared" si="89"/>
        <v>2027</v>
      </c>
      <c r="E560" s="2">
        <v>0</v>
      </c>
      <c r="F560" s="5">
        <f t="shared" si="93"/>
        <v>7419.3041889287215</v>
      </c>
      <c r="G560" s="5">
        <f t="shared" si="94"/>
        <v>7419.3041889287215</v>
      </c>
      <c r="H560" s="5">
        <f t="shared" si="95"/>
        <v>0.94335584824955232</v>
      </c>
      <c r="I560" s="5">
        <f t="shared" si="96"/>
        <v>7420.2475447769712</v>
      </c>
      <c r="J560" s="5">
        <f t="shared" si="97"/>
        <v>8598.7562437233028</v>
      </c>
      <c r="K560" s="5">
        <f t="shared" si="90"/>
        <v>48.37171264490113</v>
      </c>
      <c r="L560" s="5">
        <f t="shared" si="98"/>
        <v>8550.3845310784018</v>
      </c>
    </row>
    <row r="561" spans="1:12" x14ac:dyDescent="0.25">
      <c r="A561" s="1">
        <f t="shared" si="91"/>
        <v>46394</v>
      </c>
      <c r="B561" s="4">
        <f t="shared" si="92"/>
        <v>7</v>
      </c>
      <c r="C561" s="4">
        <f t="shared" si="88"/>
        <v>1</v>
      </c>
      <c r="D561" s="4">
        <f t="shared" si="89"/>
        <v>2027</v>
      </c>
      <c r="E561" s="2">
        <v>0</v>
      </c>
      <c r="F561" s="5">
        <f t="shared" si="93"/>
        <v>7420.2475447769712</v>
      </c>
      <c r="G561" s="5">
        <f t="shared" si="94"/>
        <v>7420.2475447769712</v>
      </c>
      <c r="H561" s="5">
        <f t="shared" si="95"/>
        <v>0.94347579484208521</v>
      </c>
      <c r="I561" s="5">
        <f t="shared" si="96"/>
        <v>7421.1910205718132</v>
      </c>
      <c r="J561" s="5">
        <f t="shared" si="97"/>
        <v>8550.3845310784018</v>
      </c>
      <c r="K561" s="5">
        <f t="shared" si="90"/>
        <v>48.371592698308596</v>
      </c>
      <c r="L561" s="5">
        <f t="shared" si="98"/>
        <v>8502.0129383800941</v>
      </c>
    </row>
    <row r="562" spans="1:12" x14ac:dyDescent="0.25">
      <c r="A562" s="1">
        <f t="shared" si="91"/>
        <v>46395</v>
      </c>
      <c r="B562" s="4">
        <f t="shared" si="92"/>
        <v>8</v>
      </c>
      <c r="C562" s="4">
        <f t="shared" si="88"/>
        <v>1</v>
      </c>
      <c r="D562" s="4">
        <f t="shared" si="89"/>
        <v>2027</v>
      </c>
      <c r="E562" s="2">
        <v>0</v>
      </c>
      <c r="F562" s="5">
        <f t="shared" si="93"/>
        <v>7421.1910205718132</v>
      </c>
      <c r="G562" s="5">
        <f t="shared" si="94"/>
        <v>7421.1910205718132</v>
      </c>
      <c r="H562" s="5">
        <f t="shared" si="95"/>
        <v>0.94359575668568696</v>
      </c>
      <c r="I562" s="5">
        <f t="shared" si="96"/>
        <v>7422.1346163284989</v>
      </c>
      <c r="J562" s="5">
        <f t="shared" si="97"/>
        <v>8502.0129383800941</v>
      </c>
      <c r="K562" s="5">
        <f t="shared" si="90"/>
        <v>48.371472736464995</v>
      </c>
      <c r="L562" s="5">
        <f t="shared" si="98"/>
        <v>8453.6414656436282</v>
      </c>
    </row>
    <row r="563" spans="1:12" x14ac:dyDescent="0.25">
      <c r="A563" s="1">
        <f t="shared" si="91"/>
        <v>46396</v>
      </c>
      <c r="B563" s="4">
        <f t="shared" si="92"/>
        <v>9</v>
      </c>
      <c r="C563" s="4">
        <f t="shared" si="88"/>
        <v>1</v>
      </c>
      <c r="D563" s="4">
        <f t="shared" si="89"/>
        <v>2027</v>
      </c>
      <c r="E563" s="2">
        <v>0</v>
      </c>
      <c r="F563" s="5">
        <f t="shared" si="93"/>
        <v>7422.1346163284989</v>
      </c>
      <c r="G563" s="5">
        <f t="shared" si="94"/>
        <v>7422.1346163284989</v>
      </c>
      <c r="H563" s="5">
        <f t="shared" si="95"/>
        <v>0.94371573378229678</v>
      </c>
      <c r="I563" s="5">
        <f t="shared" si="96"/>
        <v>7423.0783320622813</v>
      </c>
      <c r="J563" s="5">
        <f t="shared" si="97"/>
        <v>8453.6414656436282</v>
      </c>
      <c r="K563" s="5">
        <f t="shared" si="90"/>
        <v>48.371352759368385</v>
      </c>
      <c r="L563" s="5">
        <f t="shared" si="98"/>
        <v>8405.27011288426</v>
      </c>
    </row>
    <row r="564" spans="1:12" x14ac:dyDescent="0.25">
      <c r="A564" s="1">
        <f t="shared" si="91"/>
        <v>46397</v>
      </c>
      <c r="B564" s="4">
        <f t="shared" si="92"/>
        <v>10</v>
      </c>
      <c r="C564" s="4">
        <f t="shared" si="88"/>
        <v>1</v>
      </c>
      <c r="D564" s="4">
        <f t="shared" si="89"/>
        <v>2027</v>
      </c>
      <c r="E564" s="2">
        <v>0</v>
      </c>
      <c r="F564" s="5">
        <f t="shared" si="93"/>
        <v>7423.0783320622813</v>
      </c>
      <c r="G564" s="5">
        <f t="shared" si="94"/>
        <v>7423.0783320622813</v>
      </c>
      <c r="H564" s="5">
        <f t="shared" si="95"/>
        <v>0.94383572613385414</v>
      </c>
      <c r="I564" s="5">
        <f t="shared" si="96"/>
        <v>7424.0221677884156</v>
      </c>
      <c r="J564" s="5">
        <f t="shared" si="97"/>
        <v>8405.27011288426</v>
      </c>
      <c r="K564" s="5">
        <f t="shared" si="90"/>
        <v>48.371232767016828</v>
      </c>
      <c r="L564" s="5">
        <f t="shared" si="98"/>
        <v>8356.8988801172436</v>
      </c>
    </row>
    <row r="565" spans="1:12" x14ac:dyDescent="0.25">
      <c r="A565" s="1">
        <f t="shared" si="91"/>
        <v>46398</v>
      </c>
      <c r="B565" s="4">
        <f t="shared" si="92"/>
        <v>11</v>
      </c>
      <c r="C565" s="4">
        <f t="shared" si="88"/>
        <v>1</v>
      </c>
      <c r="D565" s="4">
        <f t="shared" si="89"/>
        <v>2027</v>
      </c>
      <c r="E565" s="2">
        <v>0</v>
      </c>
      <c r="F565" s="5">
        <f t="shared" si="93"/>
        <v>7424.0221677884156</v>
      </c>
      <c r="G565" s="5">
        <f t="shared" si="94"/>
        <v>7424.0221677884156</v>
      </c>
      <c r="H565" s="5">
        <f t="shared" si="95"/>
        <v>0.94395573374229869</v>
      </c>
      <c r="I565" s="5">
        <f t="shared" si="96"/>
        <v>7424.9661235221574</v>
      </c>
      <c r="J565" s="5">
        <f t="shared" si="97"/>
        <v>8356.8988801172436</v>
      </c>
      <c r="K565" s="5">
        <f t="shared" si="90"/>
        <v>48.371112759408383</v>
      </c>
      <c r="L565" s="5">
        <f t="shared" si="98"/>
        <v>8308.5277673578348</v>
      </c>
    </row>
    <row r="566" spans="1:12" x14ac:dyDescent="0.25">
      <c r="A566" s="1">
        <f t="shared" si="91"/>
        <v>46399</v>
      </c>
      <c r="B566" s="4">
        <f t="shared" si="92"/>
        <v>12</v>
      </c>
      <c r="C566" s="4">
        <f t="shared" si="88"/>
        <v>1</v>
      </c>
      <c r="D566" s="4">
        <f t="shared" si="89"/>
        <v>2027</v>
      </c>
      <c r="E566" s="2">
        <v>0</v>
      </c>
      <c r="F566" s="5">
        <f t="shared" si="93"/>
        <v>7424.9661235221574</v>
      </c>
      <c r="G566" s="5">
        <f t="shared" si="94"/>
        <v>7424.9661235221574</v>
      </c>
      <c r="H566" s="5">
        <f t="shared" si="95"/>
        <v>0.9440757566095701</v>
      </c>
      <c r="I566" s="5">
        <f t="shared" si="96"/>
        <v>7425.9101992787673</v>
      </c>
      <c r="J566" s="5">
        <f t="shared" si="97"/>
        <v>8308.5277673578348</v>
      </c>
      <c r="K566" s="5">
        <f t="shared" si="90"/>
        <v>48.370992736541112</v>
      </c>
      <c r="L566" s="5">
        <f t="shared" si="98"/>
        <v>8260.1567746212932</v>
      </c>
    </row>
    <row r="567" spans="1:12" x14ac:dyDescent="0.25">
      <c r="A567" s="1">
        <f t="shared" si="91"/>
        <v>46400</v>
      </c>
      <c r="B567" s="4">
        <f t="shared" si="92"/>
        <v>13</v>
      </c>
      <c r="C567" s="4">
        <f t="shared" si="88"/>
        <v>1</v>
      </c>
      <c r="D567" s="4">
        <f t="shared" si="89"/>
        <v>2027</v>
      </c>
      <c r="E567" s="2">
        <v>0</v>
      </c>
      <c r="F567" s="5">
        <f t="shared" si="93"/>
        <v>7425.9101992787673</v>
      </c>
      <c r="G567" s="5">
        <f t="shared" si="94"/>
        <v>7425.9101992787673</v>
      </c>
      <c r="H567" s="5">
        <f t="shared" si="95"/>
        <v>0.94419579473760873</v>
      </c>
      <c r="I567" s="5">
        <f t="shared" si="96"/>
        <v>7426.8543950735047</v>
      </c>
      <c r="J567" s="5">
        <f t="shared" si="97"/>
        <v>8260.1567746212932</v>
      </c>
      <c r="K567" s="5">
        <f t="shared" si="90"/>
        <v>48.370872698413073</v>
      </c>
      <c r="L567" s="5">
        <f t="shared" si="98"/>
        <v>8211.7859019228799</v>
      </c>
    </row>
    <row r="568" spans="1:12" x14ac:dyDescent="0.25">
      <c r="A568" s="1">
        <f t="shared" si="91"/>
        <v>46401</v>
      </c>
      <c r="B568" s="4">
        <f t="shared" si="92"/>
        <v>14</v>
      </c>
      <c r="C568" s="4">
        <f t="shared" si="88"/>
        <v>1</v>
      </c>
      <c r="D568" s="4">
        <f t="shared" si="89"/>
        <v>2027</v>
      </c>
      <c r="E568" s="2">
        <v>0</v>
      </c>
      <c r="F568" s="5">
        <f t="shared" si="93"/>
        <v>7426.8543950735047</v>
      </c>
      <c r="G568" s="5">
        <f t="shared" si="94"/>
        <v>7426.8543950735047</v>
      </c>
      <c r="H568" s="5">
        <f t="shared" si="95"/>
        <v>0.9443158481283549</v>
      </c>
      <c r="I568" s="5">
        <f t="shared" si="96"/>
        <v>7427.7987109216328</v>
      </c>
      <c r="J568" s="5">
        <f t="shared" si="97"/>
        <v>8211.7859019228799</v>
      </c>
      <c r="K568" s="5">
        <f t="shared" si="90"/>
        <v>48.370752645022328</v>
      </c>
      <c r="L568" s="5">
        <f t="shared" si="98"/>
        <v>8163.4151492778574</v>
      </c>
    </row>
    <row r="569" spans="1:12" x14ac:dyDescent="0.25">
      <c r="A569" s="1">
        <f t="shared" si="91"/>
        <v>46402</v>
      </c>
      <c r="B569" s="4">
        <f t="shared" si="92"/>
        <v>15</v>
      </c>
      <c r="C569" s="4">
        <f t="shared" si="88"/>
        <v>1</v>
      </c>
      <c r="D569" s="4">
        <f t="shared" si="89"/>
        <v>2027</v>
      </c>
      <c r="E569" s="2">
        <v>0</v>
      </c>
      <c r="F569" s="5">
        <f t="shared" si="93"/>
        <v>7427.7987109216328</v>
      </c>
      <c r="G569" s="5">
        <f t="shared" si="94"/>
        <v>7427.7987109216328</v>
      </c>
      <c r="H569" s="5">
        <f t="shared" si="95"/>
        <v>0.94443591678374927</v>
      </c>
      <c r="I569" s="5">
        <f t="shared" si="96"/>
        <v>7428.7431468384166</v>
      </c>
      <c r="J569" s="5">
        <f t="shared" si="97"/>
        <v>8163.4151492778574</v>
      </c>
      <c r="K569" s="5">
        <f t="shared" si="90"/>
        <v>48.370632576366937</v>
      </c>
      <c r="L569" s="5">
        <f t="shared" si="98"/>
        <v>8115.0445167014905</v>
      </c>
    </row>
    <row r="570" spans="1:12" x14ac:dyDescent="0.25">
      <c r="A570" s="1">
        <f t="shared" si="91"/>
        <v>46403</v>
      </c>
      <c r="B570" s="4">
        <f t="shared" si="92"/>
        <v>16</v>
      </c>
      <c r="C570" s="4">
        <f t="shared" si="88"/>
        <v>1</v>
      </c>
      <c r="D570" s="4">
        <f t="shared" si="89"/>
        <v>2027</v>
      </c>
      <c r="E570" s="2">
        <v>0</v>
      </c>
      <c r="F570" s="5">
        <f t="shared" si="93"/>
        <v>7428.7431468384166</v>
      </c>
      <c r="G570" s="5">
        <f t="shared" si="94"/>
        <v>7428.7431468384166</v>
      </c>
      <c r="H570" s="5">
        <f t="shared" si="95"/>
        <v>0.94455600070573276</v>
      </c>
      <c r="I570" s="5">
        <f t="shared" si="96"/>
        <v>7429.6877028391227</v>
      </c>
      <c r="J570" s="5">
        <f t="shared" si="97"/>
        <v>8115.0445167014905</v>
      </c>
      <c r="K570" s="5">
        <f t="shared" si="90"/>
        <v>48.370512492444952</v>
      </c>
      <c r="L570" s="5">
        <f t="shared" si="98"/>
        <v>8066.674004209046</v>
      </c>
    </row>
    <row r="571" spans="1:12" x14ac:dyDescent="0.25">
      <c r="A571" s="1">
        <f t="shared" si="91"/>
        <v>46404</v>
      </c>
      <c r="B571" s="4">
        <f t="shared" si="92"/>
        <v>17</v>
      </c>
      <c r="C571" s="4">
        <f t="shared" si="88"/>
        <v>1</v>
      </c>
      <c r="D571" s="4">
        <f t="shared" si="89"/>
        <v>2027</v>
      </c>
      <c r="E571" s="2">
        <v>0</v>
      </c>
      <c r="F571" s="5">
        <f t="shared" si="93"/>
        <v>7429.6877028391227</v>
      </c>
      <c r="G571" s="5">
        <f t="shared" si="94"/>
        <v>7429.6877028391227</v>
      </c>
      <c r="H571" s="5">
        <f t="shared" si="95"/>
        <v>0.94467609989624646</v>
      </c>
      <c r="I571" s="5">
        <f t="shared" si="96"/>
        <v>7430.632378939019</v>
      </c>
      <c r="J571" s="5">
        <f t="shared" si="97"/>
        <v>8066.674004209046</v>
      </c>
      <c r="K571" s="5">
        <f t="shared" si="90"/>
        <v>48.370392393254434</v>
      </c>
      <c r="L571" s="5">
        <f t="shared" si="98"/>
        <v>8018.3036118157916</v>
      </c>
    </row>
    <row r="572" spans="1:12" x14ac:dyDescent="0.25">
      <c r="A572" s="1">
        <f t="shared" si="91"/>
        <v>46405</v>
      </c>
      <c r="B572" s="4">
        <f t="shared" si="92"/>
        <v>18</v>
      </c>
      <c r="C572" s="4">
        <f t="shared" si="88"/>
        <v>1</v>
      </c>
      <c r="D572" s="4">
        <f t="shared" si="89"/>
        <v>2027</v>
      </c>
      <c r="E572" s="2">
        <v>0</v>
      </c>
      <c r="F572" s="5">
        <f t="shared" si="93"/>
        <v>7430.632378939019</v>
      </c>
      <c r="G572" s="5">
        <f t="shared" si="94"/>
        <v>7430.632378939019</v>
      </c>
      <c r="H572" s="5">
        <f t="shared" si="95"/>
        <v>0.94479621435723171</v>
      </c>
      <c r="I572" s="5">
        <f t="shared" si="96"/>
        <v>7431.5771751533766</v>
      </c>
      <c r="J572" s="5">
        <f t="shared" si="97"/>
        <v>8018.3036118157916</v>
      </c>
      <c r="K572" s="5">
        <f t="shared" si="90"/>
        <v>48.37027227879345</v>
      </c>
      <c r="L572" s="5">
        <f t="shared" si="98"/>
        <v>7969.9333395369977</v>
      </c>
    </row>
    <row r="573" spans="1:12" x14ac:dyDescent="0.25">
      <c r="A573" s="1">
        <f t="shared" si="91"/>
        <v>46406</v>
      </c>
      <c r="B573" s="4">
        <f t="shared" si="92"/>
        <v>19</v>
      </c>
      <c r="C573" s="4">
        <f t="shared" si="88"/>
        <v>1</v>
      </c>
      <c r="D573" s="4">
        <f t="shared" si="89"/>
        <v>2027</v>
      </c>
      <c r="E573" s="2">
        <v>0</v>
      </c>
      <c r="F573" s="5">
        <f t="shared" si="93"/>
        <v>7431.5771751533766</v>
      </c>
      <c r="G573" s="5">
        <f t="shared" si="94"/>
        <v>7431.5771751533766</v>
      </c>
      <c r="H573" s="5">
        <f t="shared" si="95"/>
        <v>0.94491634409063019</v>
      </c>
      <c r="I573" s="5">
        <f t="shared" si="96"/>
        <v>7432.522091497467</v>
      </c>
      <c r="J573" s="5">
        <f t="shared" si="97"/>
        <v>7969.9333395369977</v>
      </c>
      <c r="K573" s="5">
        <f t="shared" si="90"/>
        <v>48.370152149060054</v>
      </c>
      <c r="L573" s="5">
        <f t="shared" si="98"/>
        <v>7921.5631873879374</v>
      </c>
    </row>
    <row r="574" spans="1:12" x14ac:dyDescent="0.25">
      <c r="A574" s="1">
        <f t="shared" si="91"/>
        <v>46407</v>
      </c>
      <c r="B574" s="4">
        <f t="shared" si="92"/>
        <v>20</v>
      </c>
      <c r="C574" s="4">
        <f t="shared" si="88"/>
        <v>1</v>
      </c>
      <c r="D574" s="4">
        <f t="shared" si="89"/>
        <v>2027</v>
      </c>
      <c r="E574" s="2">
        <v>0</v>
      </c>
      <c r="F574" s="5">
        <f t="shared" si="93"/>
        <v>7432.522091497467</v>
      </c>
      <c r="G574" s="5">
        <f t="shared" si="94"/>
        <v>7432.522091497467</v>
      </c>
      <c r="H574" s="5">
        <f t="shared" si="95"/>
        <v>0.94503648909838367</v>
      </c>
      <c r="I574" s="5">
        <f t="shared" si="96"/>
        <v>7433.4671279865652</v>
      </c>
      <c r="J574" s="5">
        <f t="shared" si="97"/>
        <v>7921.5631873879374</v>
      </c>
      <c r="K574" s="5">
        <f t="shared" si="90"/>
        <v>48.370032004052298</v>
      </c>
      <c r="L574" s="5">
        <f t="shared" si="98"/>
        <v>7873.1931553838849</v>
      </c>
    </row>
    <row r="575" spans="1:12" x14ac:dyDescent="0.25">
      <c r="A575" s="1">
        <f t="shared" si="91"/>
        <v>46408</v>
      </c>
      <c r="B575" s="4">
        <f t="shared" si="92"/>
        <v>21</v>
      </c>
      <c r="C575" s="4">
        <f t="shared" si="88"/>
        <v>1</v>
      </c>
      <c r="D575" s="4">
        <f t="shared" si="89"/>
        <v>2027</v>
      </c>
      <c r="E575" s="2">
        <v>0</v>
      </c>
      <c r="F575" s="5">
        <f t="shared" si="93"/>
        <v>7433.4671279865652</v>
      </c>
      <c r="G575" s="5">
        <f t="shared" si="94"/>
        <v>7433.4671279865652</v>
      </c>
      <c r="H575" s="5">
        <f t="shared" si="95"/>
        <v>0.94515664938243438</v>
      </c>
      <c r="I575" s="5">
        <f t="shared" si="96"/>
        <v>7434.4122846359478</v>
      </c>
      <c r="J575" s="5">
        <f t="shared" si="97"/>
        <v>7873.1931553838849</v>
      </c>
      <c r="K575" s="5">
        <f t="shared" si="90"/>
        <v>48.36991184376825</v>
      </c>
      <c r="L575" s="5">
        <f t="shared" si="98"/>
        <v>7824.8232435401169</v>
      </c>
    </row>
    <row r="576" spans="1:12" x14ac:dyDescent="0.25">
      <c r="A576" s="1">
        <f t="shared" si="91"/>
        <v>46409</v>
      </c>
      <c r="B576" s="4">
        <f t="shared" si="92"/>
        <v>22</v>
      </c>
      <c r="C576" s="4">
        <f t="shared" si="88"/>
        <v>1</v>
      </c>
      <c r="D576" s="4">
        <f t="shared" si="89"/>
        <v>2027</v>
      </c>
      <c r="E576" s="2">
        <v>0</v>
      </c>
      <c r="F576" s="5">
        <f t="shared" si="93"/>
        <v>7434.4122846359478</v>
      </c>
      <c r="G576" s="5">
        <f t="shared" si="94"/>
        <v>7434.4122846359478</v>
      </c>
      <c r="H576" s="5">
        <f t="shared" si="95"/>
        <v>0.94527682494472465</v>
      </c>
      <c r="I576" s="5">
        <f t="shared" si="96"/>
        <v>7435.3575614608926</v>
      </c>
      <c r="J576" s="5">
        <f t="shared" si="97"/>
        <v>7824.8232435401169</v>
      </c>
      <c r="K576" s="5">
        <f t="shared" si="90"/>
        <v>48.369791668205956</v>
      </c>
      <c r="L576" s="5">
        <f t="shared" si="98"/>
        <v>7776.4534518719111</v>
      </c>
    </row>
    <row r="577" spans="1:12" x14ac:dyDescent="0.25">
      <c r="A577" s="1">
        <f t="shared" si="91"/>
        <v>46410</v>
      </c>
      <c r="B577" s="4">
        <f t="shared" si="92"/>
        <v>23</v>
      </c>
      <c r="C577" s="4">
        <f t="shared" si="88"/>
        <v>1</v>
      </c>
      <c r="D577" s="4">
        <f t="shared" si="89"/>
        <v>2027</v>
      </c>
      <c r="E577" s="2">
        <v>0</v>
      </c>
      <c r="F577" s="5">
        <f t="shared" si="93"/>
        <v>7435.3575614608926</v>
      </c>
      <c r="G577" s="5">
        <f t="shared" si="94"/>
        <v>7435.3575614608926</v>
      </c>
      <c r="H577" s="5">
        <f t="shared" si="95"/>
        <v>0.94539701578719704</v>
      </c>
      <c r="I577" s="5">
        <f t="shared" si="96"/>
        <v>7436.30295847668</v>
      </c>
      <c r="J577" s="5">
        <f t="shared" si="97"/>
        <v>7776.4534518719111</v>
      </c>
      <c r="K577" s="5">
        <f t="shared" si="90"/>
        <v>48.369671477363489</v>
      </c>
      <c r="L577" s="5">
        <f t="shared" si="98"/>
        <v>7728.0837803945478</v>
      </c>
    </row>
    <row r="578" spans="1:12" x14ac:dyDescent="0.25">
      <c r="A578" s="1">
        <f t="shared" si="91"/>
        <v>46411</v>
      </c>
      <c r="B578" s="4">
        <f t="shared" si="92"/>
        <v>24</v>
      </c>
      <c r="C578" s="4">
        <f t="shared" si="88"/>
        <v>1</v>
      </c>
      <c r="D578" s="4">
        <f t="shared" si="89"/>
        <v>2027</v>
      </c>
      <c r="E578" s="2">
        <v>0</v>
      </c>
      <c r="F578" s="5">
        <f t="shared" si="93"/>
        <v>7436.30295847668</v>
      </c>
      <c r="G578" s="5">
        <f t="shared" si="94"/>
        <v>7436.30295847668</v>
      </c>
      <c r="H578" s="5">
        <f t="shared" si="95"/>
        <v>0.94551722191179444</v>
      </c>
      <c r="I578" s="5">
        <f t="shared" si="96"/>
        <v>7437.2484756985914</v>
      </c>
      <c r="J578" s="5">
        <f t="shared" si="97"/>
        <v>7728.0837803945478</v>
      </c>
      <c r="K578" s="5">
        <f t="shared" si="90"/>
        <v>48.36955127123889</v>
      </c>
      <c r="L578" s="5">
        <f t="shared" si="98"/>
        <v>7679.7142291233085</v>
      </c>
    </row>
    <row r="579" spans="1:12" x14ac:dyDescent="0.25">
      <c r="A579" s="1">
        <f t="shared" si="91"/>
        <v>46412</v>
      </c>
      <c r="B579" s="4">
        <f t="shared" si="92"/>
        <v>25</v>
      </c>
      <c r="C579" s="4">
        <f t="shared" si="88"/>
        <v>1</v>
      </c>
      <c r="D579" s="4">
        <f t="shared" si="89"/>
        <v>2027</v>
      </c>
      <c r="E579" s="2">
        <v>0</v>
      </c>
      <c r="F579" s="5">
        <f t="shared" si="93"/>
        <v>7437.2484756985914</v>
      </c>
      <c r="G579" s="5">
        <f t="shared" si="94"/>
        <v>7437.2484756985914</v>
      </c>
      <c r="H579" s="5">
        <f t="shared" si="95"/>
        <v>0.94563744332045996</v>
      </c>
      <c r="I579" s="5">
        <f t="shared" si="96"/>
        <v>7438.1941131419117</v>
      </c>
      <c r="J579" s="5">
        <f t="shared" si="97"/>
        <v>7679.7142291233085</v>
      </c>
      <c r="K579" s="5">
        <f t="shared" si="90"/>
        <v>48.369431049830226</v>
      </c>
      <c r="L579" s="5">
        <f t="shared" si="98"/>
        <v>7631.3447980734782</v>
      </c>
    </row>
    <row r="580" spans="1:12" x14ac:dyDescent="0.25">
      <c r="A580" s="1">
        <f t="shared" si="91"/>
        <v>46413</v>
      </c>
      <c r="B580" s="4">
        <f t="shared" si="92"/>
        <v>26</v>
      </c>
      <c r="C580" s="4">
        <f t="shared" si="88"/>
        <v>1</v>
      </c>
      <c r="D580" s="4">
        <f t="shared" si="89"/>
        <v>2027</v>
      </c>
      <c r="E580" s="2">
        <v>0</v>
      </c>
      <c r="F580" s="5">
        <f t="shared" si="93"/>
        <v>7438.1941131419117</v>
      </c>
      <c r="G580" s="5">
        <f t="shared" si="94"/>
        <v>7438.1941131419117</v>
      </c>
      <c r="H580" s="5">
        <f t="shared" si="95"/>
        <v>0.94575768001513694</v>
      </c>
      <c r="I580" s="5">
        <f t="shared" si="96"/>
        <v>7439.1398708219267</v>
      </c>
      <c r="J580" s="5">
        <f t="shared" si="97"/>
        <v>7631.3447980734782</v>
      </c>
      <c r="K580" s="5">
        <f t="shared" si="90"/>
        <v>48.369310813135549</v>
      </c>
      <c r="L580" s="5">
        <f t="shared" si="98"/>
        <v>7582.9754872603426</v>
      </c>
    </row>
    <row r="581" spans="1:12" x14ac:dyDescent="0.25">
      <c r="A581" s="1">
        <f t="shared" si="91"/>
        <v>46414</v>
      </c>
      <c r="B581" s="4">
        <f t="shared" si="92"/>
        <v>27</v>
      </c>
      <c r="C581" s="4">
        <f t="shared" si="88"/>
        <v>1</v>
      </c>
      <c r="D581" s="4">
        <f t="shared" si="89"/>
        <v>2027</v>
      </c>
      <c r="E581" s="2">
        <v>0</v>
      </c>
      <c r="F581" s="5">
        <f t="shared" si="93"/>
        <v>7439.1398708219267</v>
      </c>
      <c r="G581" s="5">
        <f t="shared" si="94"/>
        <v>7439.1398708219267</v>
      </c>
      <c r="H581" s="5">
        <f t="shared" si="95"/>
        <v>0.94587793199776904</v>
      </c>
      <c r="I581" s="5">
        <f t="shared" si="96"/>
        <v>7440.0857487539242</v>
      </c>
      <c r="J581" s="5">
        <f t="shared" si="97"/>
        <v>7582.9754872603426</v>
      </c>
      <c r="K581" s="5">
        <f t="shared" si="90"/>
        <v>48.369190561152912</v>
      </c>
      <c r="L581" s="5">
        <f t="shared" si="98"/>
        <v>7534.6062966991894</v>
      </c>
    </row>
    <row r="582" spans="1:12" x14ac:dyDescent="0.25">
      <c r="A582" s="1">
        <f t="shared" si="91"/>
        <v>46415</v>
      </c>
      <c r="B582" s="4">
        <f t="shared" si="92"/>
        <v>28</v>
      </c>
      <c r="C582" s="4">
        <f t="shared" si="88"/>
        <v>1</v>
      </c>
      <c r="D582" s="4">
        <f t="shared" si="89"/>
        <v>2027</v>
      </c>
      <c r="E582" s="2">
        <v>0</v>
      </c>
      <c r="F582" s="5">
        <f t="shared" si="93"/>
        <v>7440.0857487539242</v>
      </c>
      <c r="G582" s="5">
        <f t="shared" si="94"/>
        <v>7440.0857487539242</v>
      </c>
      <c r="H582" s="5">
        <f t="shared" si="95"/>
        <v>0.94599819927030004</v>
      </c>
      <c r="I582" s="5">
        <f t="shared" si="96"/>
        <v>7441.0317469531947</v>
      </c>
      <c r="J582" s="5">
        <f t="shared" si="97"/>
        <v>7534.6062966991894</v>
      </c>
      <c r="K582" s="5">
        <f t="shared" si="90"/>
        <v>48.369070293880384</v>
      </c>
      <c r="L582" s="5">
        <f t="shared" si="98"/>
        <v>7486.2372264053092</v>
      </c>
    </row>
    <row r="583" spans="1:12" x14ac:dyDescent="0.25">
      <c r="A583" s="1">
        <f t="shared" si="91"/>
        <v>46416</v>
      </c>
      <c r="B583" s="4">
        <f t="shared" si="92"/>
        <v>29</v>
      </c>
      <c r="C583" s="4">
        <f t="shared" ref="C583:C646" si="99">MONTH(A583)</f>
        <v>1</v>
      </c>
      <c r="D583" s="4">
        <f t="shared" ref="D583:D646" si="100">YEAR(A583)</f>
        <v>2027</v>
      </c>
      <c r="E583" s="2">
        <v>0</v>
      </c>
      <c r="F583" s="5">
        <f t="shared" si="93"/>
        <v>7441.0317469531947</v>
      </c>
      <c r="G583" s="5">
        <f t="shared" si="94"/>
        <v>7441.0317469531947</v>
      </c>
      <c r="H583" s="5">
        <f t="shared" si="95"/>
        <v>0.94611848183467406</v>
      </c>
      <c r="I583" s="5">
        <f t="shared" si="96"/>
        <v>7441.9778654350293</v>
      </c>
      <c r="J583" s="5">
        <f t="shared" si="97"/>
        <v>7486.2372264053092</v>
      </c>
      <c r="K583" s="5">
        <f t="shared" ref="K583:K646" si="101">$K$2-H583</f>
        <v>48.368950011316009</v>
      </c>
      <c r="L583" s="5">
        <f t="shared" si="98"/>
        <v>7437.8682763939933</v>
      </c>
    </row>
    <row r="584" spans="1:12" x14ac:dyDescent="0.25">
      <c r="A584" s="1">
        <f t="shared" ref="A584:A647" si="102">A583+1</f>
        <v>46417</v>
      </c>
      <c r="B584" s="4">
        <f t="shared" ref="B584:B647" si="103">DAY(A584)</f>
        <v>30</v>
      </c>
      <c r="C584" s="4">
        <f t="shared" si="99"/>
        <v>1</v>
      </c>
      <c r="D584" s="4">
        <f t="shared" si="100"/>
        <v>2027</v>
      </c>
      <c r="E584" s="2">
        <v>0</v>
      </c>
      <c r="F584" s="5">
        <f t="shared" ref="F584:F647" si="104">I583</f>
        <v>7441.9778654350293</v>
      </c>
      <c r="G584" s="5">
        <f t="shared" ref="G584:G647" si="105">F584-E584</f>
        <v>7441.9778654350293</v>
      </c>
      <c r="H584" s="5">
        <f t="shared" ref="H584:H647" si="106">G584*$B$2</f>
        <v>0.94623877969283543</v>
      </c>
      <c r="I584" s="5">
        <f t="shared" ref="I584:I647" si="107">G584+H584</f>
        <v>7442.9241042147223</v>
      </c>
      <c r="J584" s="5">
        <f t="shared" ref="J584:J647" si="108">L583</f>
        <v>7437.8682763939933</v>
      </c>
      <c r="K584" s="5">
        <f t="shared" si="101"/>
        <v>48.368829713457849</v>
      </c>
      <c r="L584" s="5">
        <f t="shared" ref="L584:L647" si="109">J584-K584</f>
        <v>7389.4994466805356</v>
      </c>
    </row>
    <row r="585" spans="1:12" x14ac:dyDescent="0.25">
      <c r="A585" s="1">
        <f t="shared" si="102"/>
        <v>46418</v>
      </c>
      <c r="B585" s="4">
        <f t="shared" si="103"/>
        <v>31</v>
      </c>
      <c r="C585" s="4">
        <f t="shared" si="99"/>
        <v>1</v>
      </c>
      <c r="D585" s="4">
        <f t="shared" si="100"/>
        <v>2027</v>
      </c>
      <c r="E585" s="2">
        <v>0</v>
      </c>
      <c r="F585" s="5">
        <f t="shared" si="104"/>
        <v>7442.9241042147223</v>
      </c>
      <c r="G585" s="5">
        <f t="shared" si="105"/>
        <v>7442.9241042147223</v>
      </c>
      <c r="H585" s="5">
        <f t="shared" si="106"/>
        <v>0.9463590928467287</v>
      </c>
      <c r="I585" s="5">
        <f t="shared" si="107"/>
        <v>7443.8704633075695</v>
      </c>
      <c r="J585" s="5">
        <f t="shared" si="108"/>
        <v>7389.4994466805356</v>
      </c>
      <c r="K585" s="5">
        <f t="shared" si="101"/>
        <v>48.368709400303956</v>
      </c>
      <c r="L585" s="5">
        <f t="shared" si="109"/>
        <v>7341.1307372802312</v>
      </c>
    </row>
    <row r="586" spans="1:12" x14ac:dyDescent="0.25">
      <c r="A586" s="1">
        <f t="shared" si="102"/>
        <v>46419</v>
      </c>
      <c r="B586" s="4">
        <f t="shared" si="103"/>
        <v>1</v>
      </c>
      <c r="C586" s="4">
        <f t="shared" si="99"/>
        <v>2</v>
      </c>
      <c r="D586" s="4">
        <f t="shared" si="100"/>
        <v>2027</v>
      </c>
      <c r="E586" s="2">
        <v>1500</v>
      </c>
      <c r="F586" s="5">
        <f t="shared" si="104"/>
        <v>7443.8704633075695</v>
      </c>
      <c r="G586" s="5">
        <f t="shared" si="105"/>
        <v>5943.8704633075695</v>
      </c>
      <c r="H586" s="5">
        <f t="shared" si="106"/>
        <v>0.75575617605302647</v>
      </c>
      <c r="I586" s="5">
        <f t="shared" si="107"/>
        <v>5944.6262194836227</v>
      </c>
      <c r="J586" s="5">
        <f t="shared" si="108"/>
        <v>7341.1307372802312</v>
      </c>
      <c r="K586" s="5">
        <f t="shared" si="101"/>
        <v>48.559312317097657</v>
      </c>
      <c r="L586" s="5">
        <f t="shared" si="109"/>
        <v>7292.5714249631337</v>
      </c>
    </row>
    <row r="587" spans="1:12" x14ac:dyDescent="0.25">
      <c r="A587" s="1">
        <f t="shared" si="102"/>
        <v>46420</v>
      </c>
      <c r="B587" s="4">
        <f t="shared" si="103"/>
        <v>2</v>
      </c>
      <c r="C587" s="4">
        <f t="shared" si="99"/>
        <v>2</v>
      </c>
      <c r="D587" s="4">
        <f t="shared" si="100"/>
        <v>2027</v>
      </c>
      <c r="E587" s="2">
        <v>0</v>
      </c>
      <c r="F587" s="5">
        <f t="shared" si="104"/>
        <v>5944.6262194836227</v>
      </c>
      <c r="G587" s="5">
        <f t="shared" si="105"/>
        <v>5944.6262194836227</v>
      </c>
      <c r="H587" s="5">
        <f t="shared" si="106"/>
        <v>0.7558522695667006</v>
      </c>
      <c r="I587" s="5">
        <f t="shared" si="107"/>
        <v>5945.3820717531889</v>
      </c>
      <c r="J587" s="5">
        <f t="shared" si="108"/>
        <v>7292.5714249631337</v>
      </c>
      <c r="K587" s="5">
        <f t="shared" si="101"/>
        <v>48.559216223583981</v>
      </c>
      <c r="L587" s="5">
        <f t="shared" si="109"/>
        <v>7244.0122087395494</v>
      </c>
    </row>
    <row r="588" spans="1:12" x14ac:dyDescent="0.25">
      <c r="A588" s="1">
        <f t="shared" si="102"/>
        <v>46421</v>
      </c>
      <c r="B588" s="4">
        <f t="shared" si="103"/>
        <v>3</v>
      </c>
      <c r="C588" s="4">
        <f t="shared" si="99"/>
        <v>2</v>
      </c>
      <c r="D588" s="4">
        <f t="shared" si="100"/>
        <v>2027</v>
      </c>
      <c r="E588" s="2">
        <v>0</v>
      </c>
      <c r="F588" s="5">
        <f t="shared" si="104"/>
        <v>5945.3820717531889</v>
      </c>
      <c r="G588" s="5">
        <f t="shared" si="105"/>
        <v>5945.3820717531889</v>
      </c>
      <c r="H588" s="5">
        <f t="shared" si="106"/>
        <v>0.7559483752985523</v>
      </c>
      <c r="I588" s="5">
        <f t="shared" si="107"/>
        <v>5946.1380201284874</v>
      </c>
      <c r="J588" s="5">
        <f t="shared" si="108"/>
        <v>7244.0122087395494</v>
      </c>
      <c r="K588" s="5">
        <f t="shared" si="101"/>
        <v>48.559120117852132</v>
      </c>
      <c r="L588" s="5">
        <f t="shared" si="109"/>
        <v>7195.4530886216971</v>
      </c>
    </row>
    <row r="589" spans="1:12" x14ac:dyDescent="0.25">
      <c r="A589" s="1">
        <f t="shared" si="102"/>
        <v>46422</v>
      </c>
      <c r="B589" s="4">
        <f t="shared" si="103"/>
        <v>4</v>
      </c>
      <c r="C589" s="4">
        <f t="shared" si="99"/>
        <v>2</v>
      </c>
      <c r="D589" s="4">
        <f t="shared" si="100"/>
        <v>2027</v>
      </c>
      <c r="E589" s="2">
        <v>0</v>
      </c>
      <c r="F589" s="5">
        <f t="shared" si="104"/>
        <v>5946.1380201284874</v>
      </c>
      <c r="G589" s="5">
        <f t="shared" si="105"/>
        <v>5946.1380201284874</v>
      </c>
      <c r="H589" s="5">
        <f t="shared" si="106"/>
        <v>0.75604449325013556</v>
      </c>
      <c r="I589" s="5">
        <f t="shared" si="107"/>
        <v>5946.8940646217379</v>
      </c>
      <c r="J589" s="5">
        <f t="shared" si="108"/>
        <v>7195.4530886216971</v>
      </c>
      <c r="K589" s="5">
        <f t="shared" si="101"/>
        <v>48.559023999900546</v>
      </c>
      <c r="L589" s="5">
        <f t="shared" si="109"/>
        <v>7146.8940646217961</v>
      </c>
    </row>
    <row r="590" spans="1:12" x14ac:dyDescent="0.25">
      <c r="A590" s="1">
        <f t="shared" si="102"/>
        <v>46423</v>
      </c>
      <c r="B590" s="4">
        <f t="shared" si="103"/>
        <v>5</v>
      </c>
      <c r="C590" s="4">
        <f t="shared" si="99"/>
        <v>2</v>
      </c>
      <c r="D590" s="4">
        <f t="shared" si="100"/>
        <v>2027</v>
      </c>
      <c r="E590" s="2">
        <v>0</v>
      </c>
      <c r="F590" s="5">
        <f t="shared" si="104"/>
        <v>5946.8940646217379</v>
      </c>
      <c r="G590" s="5">
        <f t="shared" si="105"/>
        <v>5946.8940646217379</v>
      </c>
      <c r="H590" s="5">
        <f t="shared" si="106"/>
        <v>0.75614062342300392</v>
      </c>
      <c r="I590" s="5">
        <f t="shared" si="107"/>
        <v>5947.6502052451606</v>
      </c>
      <c r="J590" s="5">
        <f t="shared" si="108"/>
        <v>7146.8940646217961</v>
      </c>
      <c r="K590" s="5">
        <f t="shared" si="101"/>
        <v>48.558927869727682</v>
      </c>
      <c r="L590" s="5">
        <f t="shared" si="109"/>
        <v>7098.3351367520681</v>
      </c>
    </row>
    <row r="591" spans="1:12" x14ac:dyDescent="0.25">
      <c r="A591" s="1">
        <f t="shared" si="102"/>
        <v>46424</v>
      </c>
      <c r="B591" s="4">
        <f t="shared" si="103"/>
        <v>6</v>
      </c>
      <c r="C591" s="4">
        <f t="shared" si="99"/>
        <v>2</v>
      </c>
      <c r="D591" s="4">
        <f t="shared" si="100"/>
        <v>2027</v>
      </c>
      <c r="E591" s="2">
        <v>0</v>
      </c>
      <c r="F591" s="5">
        <f t="shared" si="104"/>
        <v>5947.6502052451606</v>
      </c>
      <c r="G591" s="5">
        <f t="shared" si="105"/>
        <v>5947.6502052451606</v>
      </c>
      <c r="H591" s="5">
        <f t="shared" si="106"/>
        <v>0.75623676581871124</v>
      </c>
      <c r="I591" s="5">
        <f t="shared" si="107"/>
        <v>5948.4064420109789</v>
      </c>
      <c r="J591" s="5">
        <f t="shared" si="108"/>
        <v>7098.3351367520681</v>
      </c>
      <c r="K591" s="5">
        <f t="shared" si="101"/>
        <v>48.55883172733197</v>
      </c>
      <c r="L591" s="5">
        <f t="shared" si="109"/>
        <v>7049.7763050247358</v>
      </c>
    </row>
    <row r="592" spans="1:12" x14ac:dyDescent="0.25">
      <c r="A592" s="1">
        <f t="shared" si="102"/>
        <v>46425</v>
      </c>
      <c r="B592" s="4">
        <f t="shared" si="103"/>
        <v>7</v>
      </c>
      <c r="C592" s="4">
        <f t="shared" si="99"/>
        <v>2</v>
      </c>
      <c r="D592" s="4">
        <f t="shared" si="100"/>
        <v>2027</v>
      </c>
      <c r="E592" s="2">
        <v>0</v>
      </c>
      <c r="F592" s="5">
        <f t="shared" si="104"/>
        <v>5948.4064420109789</v>
      </c>
      <c r="G592" s="5">
        <f t="shared" si="105"/>
        <v>5948.4064420109789</v>
      </c>
      <c r="H592" s="5">
        <f t="shared" si="106"/>
        <v>0.75633292043881162</v>
      </c>
      <c r="I592" s="5">
        <f t="shared" si="107"/>
        <v>5949.1627749314175</v>
      </c>
      <c r="J592" s="5">
        <f t="shared" si="108"/>
        <v>7049.7763050247358</v>
      </c>
      <c r="K592" s="5">
        <f t="shared" si="101"/>
        <v>48.558735572711875</v>
      </c>
      <c r="L592" s="5">
        <f t="shared" si="109"/>
        <v>7001.2175694520238</v>
      </c>
    </row>
    <row r="593" spans="1:12" x14ac:dyDescent="0.25">
      <c r="A593" s="1">
        <f t="shared" si="102"/>
        <v>46426</v>
      </c>
      <c r="B593" s="4">
        <f t="shared" si="103"/>
        <v>8</v>
      </c>
      <c r="C593" s="4">
        <f t="shared" si="99"/>
        <v>2</v>
      </c>
      <c r="D593" s="4">
        <f t="shared" si="100"/>
        <v>2027</v>
      </c>
      <c r="E593" s="2">
        <v>0</v>
      </c>
      <c r="F593" s="5">
        <f t="shared" si="104"/>
        <v>5949.1627749314175</v>
      </c>
      <c r="G593" s="5">
        <f t="shared" si="105"/>
        <v>5949.1627749314175</v>
      </c>
      <c r="H593" s="5">
        <f t="shared" si="106"/>
        <v>0.75642908728485958</v>
      </c>
      <c r="I593" s="5">
        <f t="shared" si="107"/>
        <v>5949.9192040187027</v>
      </c>
      <c r="J593" s="5">
        <f t="shared" si="108"/>
        <v>7001.2175694520238</v>
      </c>
      <c r="K593" s="5">
        <f t="shared" si="101"/>
        <v>48.558639405865826</v>
      </c>
      <c r="L593" s="5">
        <f t="shared" si="109"/>
        <v>6952.6589300461583</v>
      </c>
    </row>
    <row r="594" spans="1:12" x14ac:dyDescent="0.25">
      <c r="A594" s="1">
        <f t="shared" si="102"/>
        <v>46427</v>
      </c>
      <c r="B594" s="4">
        <f t="shared" si="103"/>
        <v>9</v>
      </c>
      <c r="C594" s="4">
        <f t="shared" si="99"/>
        <v>2</v>
      </c>
      <c r="D594" s="4">
        <f t="shared" si="100"/>
        <v>2027</v>
      </c>
      <c r="E594" s="2">
        <v>0</v>
      </c>
      <c r="F594" s="5">
        <f t="shared" si="104"/>
        <v>5949.9192040187027</v>
      </c>
      <c r="G594" s="5">
        <f t="shared" si="105"/>
        <v>5949.9192040187027</v>
      </c>
      <c r="H594" s="5">
        <f t="shared" si="106"/>
        <v>0.75652526635840955</v>
      </c>
      <c r="I594" s="5">
        <f t="shared" si="107"/>
        <v>5950.6757292850607</v>
      </c>
      <c r="J594" s="5">
        <f t="shared" si="108"/>
        <v>6952.6589300461583</v>
      </c>
      <c r="K594" s="5">
        <f t="shared" si="101"/>
        <v>48.558543226792274</v>
      </c>
      <c r="L594" s="5">
        <f t="shared" si="109"/>
        <v>6904.1003868193657</v>
      </c>
    </row>
    <row r="595" spans="1:12" x14ac:dyDescent="0.25">
      <c r="A595" s="1">
        <f t="shared" si="102"/>
        <v>46428</v>
      </c>
      <c r="B595" s="4">
        <f t="shared" si="103"/>
        <v>10</v>
      </c>
      <c r="C595" s="4">
        <f t="shared" si="99"/>
        <v>2</v>
      </c>
      <c r="D595" s="4">
        <f t="shared" si="100"/>
        <v>2027</v>
      </c>
      <c r="E595" s="2">
        <v>0</v>
      </c>
      <c r="F595" s="5">
        <f t="shared" si="104"/>
        <v>5950.6757292850607</v>
      </c>
      <c r="G595" s="5">
        <f t="shared" si="105"/>
        <v>5950.6757292850607</v>
      </c>
      <c r="H595" s="5">
        <f t="shared" si="106"/>
        <v>0.75662145766101607</v>
      </c>
      <c r="I595" s="5">
        <f t="shared" si="107"/>
        <v>5951.4323507427216</v>
      </c>
      <c r="J595" s="5">
        <f t="shared" si="108"/>
        <v>6904.1003868193657</v>
      </c>
      <c r="K595" s="5">
        <f t="shared" si="101"/>
        <v>48.558447035489664</v>
      </c>
      <c r="L595" s="5">
        <f t="shared" si="109"/>
        <v>6855.5419397838759</v>
      </c>
    </row>
    <row r="596" spans="1:12" x14ac:dyDescent="0.25">
      <c r="A596" s="1">
        <f t="shared" si="102"/>
        <v>46429</v>
      </c>
      <c r="B596" s="4">
        <f t="shared" si="103"/>
        <v>11</v>
      </c>
      <c r="C596" s="4">
        <f t="shared" si="99"/>
        <v>2</v>
      </c>
      <c r="D596" s="4">
        <f t="shared" si="100"/>
        <v>2027</v>
      </c>
      <c r="E596" s="2">
        <v>0</v>
      </c>
      <c r="F596" s="5">
        <f t="shared" si="104"/>
        <v>5951.4323507427216</v>
      </c>
      <c r="G596" s="5">
        <f t="shared" si="105"/>
        <v>5951.4323507427216</v>
      </c>
      <c r="H596" s="5">
        <f t="shared" si="106"/>
        <v>0.75671766119423434</v>
      </c>
      <c r="I596" s="5">
        <f t="shared" si="107"/>
        <v>5952.1890684039163</v>
      </c>
      <c r="J596" s="5">
        <f t="shared" si="108"/>
        <v>6855.5419397838759</v>
      </c>
      <c r="K596" s="5">
        <f t="shared" si="101"/>
        <v>48.558350831956446</v>
      </c>
      <c r="L596" s="5">
        <f t="shared" si="109"/>
        <v>6806.983588951919</v>
      </c>
    </row>
    <row r="597" spans="1:12" x14ac:dyDescent="0.25">
      <c r="A597" s="1">
        <f t="shared" si="102"/>
        <v>46430</v>
      </c>
      <c r="B597" s="4">
        <f t="shared" si="103"/>
        <v>12</v>
      </c>
      <c r="C597" s="4">
        <f t="shared" si="99"/>
        <v>2</v>
      </c>
      <c r="D597" s="4">
        <f t="shared" si="100"/>
        <v>2027</v>
      </c>
      <c r="E597" s="2">
        <v>0</v>
      </c>
      <c r="F597" s="5">
        <f t="shared" si="104"/>
        <v>5952.1890684039163</v>
      </c>
      <c r="G597" s="5">
        <f t="shared" si="105"/>
        <v>5952.1890684039163</v>
      </c>
      <c r="H597" s="5">
        <f t="shared" si="106"/>
        <v>0.75681387695961932</v>
      </c>
      <c r="I597" s="5">
        <f t="shared" si="107"/>
        <v>5952.9458822808756</v>
      </c>
      <c r="J597" s="5">
        <f t="shared" si="108"/>
        <v>6806.983588951919</v>
      </c>
      <c r="K597" s="5">
        <f t="shared" si="101"/>
        <v>48.558254616191064</v>
      </c>
      <c r="L597" s="5">
        <f t="shared" si="109"/>
        <v>6758.4253343357277</v>
      </c>
    </row>
    <row r="598" spans="1:12" x14ac:dyDescent="0.25">
      <c r="A598" s="1">
        <f t="shared" si="102"/>
        <v>46431</v>
      </c>
      <c r="B598" s="4">
        <f t="shared" si="103"/>
        <v>13</v>
      </c>
      <c r="C598" s="4">
        <f t="shared" si="99"/>
        <v>2</v>
      </c>
      <c r="D598" s="4">
        <f t="shared" si="100"/>
        <v>2027</v>
      </c>
      <c r="E598" s="2">
        <v>0</v>
      </c>
      <c r="F598" s="5">
        <f t="shared" si="104"/>
        <v>5952.9458822808756</v>
      </c>
      <c r="G598" s="5">
        <f t="shared" si="105"/>
        <v>5952.9458822808756</v>
      </c>
      <c r="H598" s="5">
        <f t="shared" si="106"/>
        <v>0.75691010495872613</v>
      </c>
      <c r="I598" s="5">
        <f t="shared" si="107"/>
        <v>5953.7027923858341</v>
      </c>
      <c r="J598" s="5">
        <f t="shared" si="108"/>
        <v>6758.4253343357277</v>
      </c>
      <c r="K598" s="5">
        <f t="shared" si="101"/>
        <v>48.558158388191956</v>
      </c>
      <c r="L598" s="5">
        <f t="shared" si="109"/>
        <v>6709.8671759475355</v>
      </c>
    </row>
    <row r="599" spans="1:12" x14ac:dyDescent="0.25">
      <c r="A599" s="1">
        <f t="shared" si="102"/>
        <v>46432</v>
      </c>
      <c r="B599" s="4">
        <f t="shared" si="103"/>
        <v>14</v>
      </c>
      <c r="C599" s="4">
        <f t="shared" si="99"/>
        <v>2</v>
      </c>
      <c r="D599" s="4">
        <f t="shared" si="100"/>
        <v>2027</v>
      </c>
      <c r="E599" s="2">
        <v>0</v>
      </c>
      <c r="F599" s="5">
        <f t="shared" si="104"/>
        <v>5953.7027923858341</v>
      </c>
      <c r="G599" s="5">
        <f t="shared" si="105"/>
        <v>5953.7027923858341</v>
      </c>
      <c r="H599" s="5">
        <f t="shared" si="106"/>
        <v>0.75700634519311061</v>
      </c>
      <c r="I599" s="5">
        <f t="shared" si="107"/>
        <v>5954.4597987310271</v>
      </c>
      <c r="J599" s="5">
        <f t="shared" si="108"/>
        <v>6709.8671759475355</v>
      </c>
      <c r="K599" s="5">
        <f t="shared" si="101"/>
        <v>48.558062147957571</v>
      </c>
      <c r="L599" s="5">
        <f t="shared" si="109"/>
        <v>6661.309113799578</v>
      </c>
    </row>
    <row r="600" spans="1:12" x14ac:dyDescent="0.25">
      <c r="A600" s="1">
        <f t="shared" si="102"/>
        <v>46433</v>
      </c>
      <c r="B600" s="4">
        <f t="shared" si="103"/>
        <v>15</v>
      </c>
      <c r="C600" s="4">
        <f t="shared" si="99"/>
        <v>2</v>
      </c>
      <c r="D600" s="4">
        <f t="shared" si="100"/>
        <v>2027</v>
      </c>
      <c r="E600" s="2">
        <v>0</v>
      </c>
      <c r="F600" s="5">
        <f t="shared" si="104"/>
        <v>5954.4597987310271</v>
      </c>
      <c r="G600" s="5">
        <f t="shared" si="105"/>
        <v>5954.4597987310271</v>
      </c>
      <c r="H600" s="5">
        <f t="shared" si="106"/>
        <v>0.75710259766432819</v>
      </c>
      <c r="I600" s="5">
        <f t="shared" si="107"/>
        <v>5955.2169013286912</v>
      </c>
      <c r="J600" s="5">
        <f t="shared" si="108"/>
        <v>6661.309113799578</v>
      </c>
      <c r="K600" s="5">
        <f t="shared" si="101"/>
        <v>48.557965895486355</v>
      </c>
      <c r="L600" s="5">
        <f t="shared" si="109"/>
        <v>6612.7511479040913</v>
      </c>
    </row>
    <row r="601" spans="1:12" x14ac:dyDescent="0.25">
      <c r="A601" s="1">
        <f t="shared" si="102"/>
        <v>46434</v>
      </c>
      <c r="B601" s="4">
        <f t="shared" si="103"/>
        <v>16</v>
      </c>
      <c r="C601" s="4">
        <f t="shared" si="99"/>
        <v>2</v>
      </c>
      <c r="D601" s="4">
        <f t="shared" si="100"/>
        <v>2027</v>
      </c>
      <c r="E601" s="2">
        <v>0</v>
      </c>
      <c r="F601" s="5">
        <f t="shared" si="104"/>
        <v>5955.2169013286912</v>
      </c>
      <c r="G601" s="5">
        <f t="shared" si="105"/>
        <v>5955.2169013286912</v>
      </c>
      <c r="H601" s="5">
        <f t="shared" si="106"/>
        <v>0.75719886237393497</v>
      </c>
      <c r="I601" s="5">
        <f t="shared" si="107"/>
        <v>5955.9741001910652</v>
      </c>
      <c r="J601" s="5">
        <f t="shared" si="108"/>
        <v>6612.7511479040913</v>
      </c>
      <c r="K601" s="5">
        <f t="shared" si="101"/>
        <v>48.55786963077675</v>
      </c>
      <c r="L601" s="5">
        <f t="shared" si="109"/>
        <v>6564.1932782733147</v>
      </c>
    </row>
    <row r="602" spans="1:12" x14ac:dyDescent="0.25">
      <c r="A602" s="1">
        <f t="shared" si="102"/>
        <v>46435</v>
      </c>
      <c r="B602" s="4">
        <f t="shared" si="103"/>
        <v>17</v>
      </c>
      <c r="C602" s="4">
        <f t="shared" si="99"/>
        <v>2</v>
      </c>
      <c r="D602" s="4">
        <f t="shared" si="100"/>
        <v>2027</v>
      </c>
      <c r="E602" s="2">
        <v>0</v>
      </c>
      <c r="F602" s="5">
        <f t="shared" si="104"/>
        <v>5955.9741001910652</v>
      </c>
      <c r="G602" s="5">
        <f t="shared" si="105"/>
        <v>5955.9741001910652</v>
      </c>
      <c r="H602" s="5">
        <f t="shared" si="106"/>
        <v>0.75729513932348702</v>
      </c>
      <c r="I602" s="5">
        <f t="shared" si="107"/>
        <v>5956.7313953303883</v>
      </c>
      <c r="J602" s="5">
        <f t="shared" si="108"/>
        <v>6564.1932782733147</v>
      </c>
      <c r="K602" s="5">
        <f t="shared" si="101"/>
        <v>48.557773353827194</v>
      </c>
      <c r="L602" s="5">
        <f t="shared" si="109"/>
        <v>6515.6355049194872</v>
      </c>
    </row>
    <row r="603" spans="1:12" x14ac:dyDescent="0.25">
      <c r="A603" s="1">
        <f t="shared" si="102"/>
        <v>46436</v>
      </c>
      <c r="B603" s="4">
        <f t="shared" si="103"/>
        <v>18</v>
      </c>
      <c r="C603" s="4">
        <f t="shared" si="99"/>
        <v>2</v>
      </c>
      <c r="D603" s="4">
        <f t="shared" si="100"/>
        <v>2027</v>
      </c>
      <c r="E603" s="2">
        <v>0</v>
      </c>
      <c r="F603" s="5">
        <f t="shared" si="104"/>
        <v>5956.7313953303883</v>
      </c>
      <c r="G603" s="5">
        <f t="shared" si="105"/>
        <v>5956.7313953303883</v>
      </c>
      <c r="H603" s="5">
        <f t="shared" si="106"/>
        <v>0.75739142851454044</v>
      </c>
      <c r="I603" s="5">
        <f t="shared" si="107"/>
        <v>5957.4887867589032</v>
      </c>
      <c r="J603" s="5">
        <f t="shared" si="108"/>
        <v>6515.6355049194872</v>
      </c>
      <c r="K603" s="5">
        <f t="shared" si="101"/>
        <v>48.557677064636145</v>
      </c>
      <c r="L603" s="5">
        <f t="shared" si="109"/>
        <v>6467.0778278548514</v>
      </c>
    </row>
    <row r="604" spans="1:12" x14ac:dyDescent="0.25">
      <c r="A604" s="1">
        <f t="shared" si="102"/>
        <v>46437</v>
      </c>
      <c r="B604" s="4">
        <f t="shared" si="103"/>
        <v>19</v>
      </c>
      <c r="C604" s="4">
        <f t="shared" si="99"/>
        <v>2</v>
      </c>
      <c r="D604" s="4">
        <f t="shared" si="100"/>
        <v>2027</v>
      </c>
      <c r="E604" s="2">
        <v>0</v>
      </c>
      <c r="F604" s="5">
        <f t="shared" si="104"/>
        <v>5957.4887867589032</v>
      </c>
      <c r="G604" s="5">
        <f t="shared" si="105"/>
        <v>5957.4887867589032</v>
      </c>
      <c r="H604" s="5">
        <f t="shared" si="106"/>
        <v>0.75748772994865199</v>
      </c>
      <c r="I604" s="5">
        <f t="shared" si="107"/>
        <v>5958.2462744888517</v>
      </c>
      <c r="J604" s="5">
        <f t="shared" si="108"/>
        <v>6467.0778278548514</v>
      </c>
      <c r="K604" s="5">
        <f t="shared" si="101"/>
        <v>48.557580763202033</v>
      </c>
      <c r="L604" s="5">
        <f t="shared" si="109"/>
        <v>6418.5202470916493</v>
      </c>
    </row>
    <row r="605" spans="1:12" x14ac:dyDescent="0.25">
      <c r="A605" s="1">
        <f t="shared" si="102"/>
        <v>46438</v>
      </c>
      <c r="B605" s="4">
        <f t="shared" si="103"/>
        <v>20</v>
      </c>
      <c r="C605" s="4">
        <f t="shared" si="99"/>
        <v>2</v>
      </c>
      <c r="D605" s="4">
        <f t="shared" si="100"/>
        <v>2027</v>
      </c>
      <c r="E605" s="2">
        <v>0</v>
      </c>
      <c r="F605" s="5">
        <f t="shared" si="104"/>
        <v>5958.2462744888517</v>
      </c>
      <c r="G605" s="5">
        <f t="shared" si="105"/>
        <v>5958.2462744888517</v>
      </c>
      <c r="H605" s="5">
        <f t="shared" si="106"/>
        <v>0.75758404362737819</v>
      </c>
      <c r="I605" s="5">
        <f t="shared" si="107"/>
        <v>5959.0038585324792</v>
      </c>
      <c r="J605" s="5">
        <f t="shared" si="108"/>
        <v>6418.5202470916493</v>
      </c>
      <c r="K605" s="5">
        <f t="shared" si="101"/>
        <v>48.557484449523308</v>
      </c>
      <c r="L605" s="5">
        <f t="shared" si="109"/>
        <v>6369.9627626421261</v>
      </c>
    </row>
    <row r="606" spans="1:12" x14ac:dyDescent="0.25">
      <c r="A606" s="1">
        <f t="shared" si="102"/>
        <v>46439</v>
      </c>
      <c r="B606" s="4">
        <f t="shared" si="103"/>
        <v>21</v>
      </c>
      <c r="C606" s="4">
        <f t="shared" si="99"/>
        <v>2</v>
      </c>
      <c r="D606" s="4">
        <f t="shared" si="100"/>
        <v>2027</v>
      </c>
      <c r="E606" s="2">
        <v>0</v>
      </c>
      <c r="F606" s="5">
        <f t="shared" si="104"/>
        <v>5959.0038585324792</v>
      </c>
      <c r="G606" s="5">
        <f t="shared" si="105"/>
        <v>5959.0038585324792</v>
      </c>
      <c r="H606" s="5">
        <f t="shared" si="106"/>
        <v>0.75768036955227591</v>
      </c>
      <c r="I606" s="5">
        <f t="shared" si="107"/>
        <v>5959.7615389020311</v>
      </c>
      <c r="J606" s="5">
        <f t="shared" si="108"/>
        <v>6369.9627626421261</v>
      </c>
      <c r="K606" s="5">
        <f t="shared" si="101"/>
        <v>48.557388123598408</v>
      </c>
      <c r="L606" s="5">
        <f t="shared" si="109"/>
        <v>6321.4053745185274</v>
      </c>
    </row>
    <row r="607" spans="1:12" x14ac:dyDescent="0.25">
      <c r="A607" s="1">
        <f t="shared" si="102"/>
        <v>46440</v>
      </c>
      <c r="B607" s="4">
        <f t="shared" si="103"/>
        <v>22</v>
      </c>
      <c r="C607" s="4">
        <f t="shared" si="99"/>
        <v>2</v>
      </c>
      <c r="D607" s="4">
        <f t="shared" si="100"/>
        <v>2027</v>
      </c>
      <c r="E607" s="2">
        <v>0</v>
      </c>
      <c r="F607" s="5">
        <f t="shared" si="104"/>
        <v>5959.7615389020311</v>
      </c>
      <c r="G607" s="5">
        <f t="shared" si="105"/>
        <v>5959.7615389020311</v>
      </c>
      <c r="H607" s="5">
        <f t="shared" si="106"/>
        <v>0.75777670772490235</v>
      </c>
      <c r="I607" s="5">
        <f t="shared" si="107"/>
        <v>5960.5193156097557</v>
      </c>
      <c r="J607" s="5">
        <f t="shared" si="108"/>
        <v>6321.4053745185274</v>
      </c>
      <c r="K607" s="5">
        <f t="shared" si="101"/>
        <v>48.557291785425782</v>
      </c>
      <c r="L607" s="5">
        <f t="shared" si="109"/>
        <v>6272.8480827331014</v>
      </c>
    </row>
    <row r="608" spans="1:12" x14ac:dyDescent="0.25">
      <c r="A608" s="1">
        <f t="shared" si="102"/>
        <v>46441</v>
      </c>
      <c r="B608" s="4">
        <f t="shared" si="103"/>
        <v>23</v>
      </c>
      <c r="C608" s="4">
        <f t="shared" si="99"/>
        <v>2</v>
      </c>
      <c r="D608" s="4">
        <f t="shared" si="100"/>
        <v>2027</v>
      </c>
      <c r="E608" s="2">
        <v>0</v>
      </c>
      <c r="F608" s="5">
        <f t="shared" si="104"/>
        <v>5960.5193156097557</v>
      </c>
      <c r="G608" s="5">
        <f t="shared" si="105"/>
        <v>5960.5193156097557</v>
      </c>
      <c r="H608" s="5">
        <f t="shared" si="106"/>
        <v>0.7578730581468146</v>
      </c>
      <c r="I608" s="5">
        <f t="shared" si="107"/>
        <v>5961.2771886679029</v>
      </c>
      <c r="J608" s="5">
        <f t="shared" si="108"/>
        <v>6272.8480827331014</v>
      </c>
      <c r="K608" s="5">
        <f t="shared" si="101"/>
        <v>48.557195435003869</v>
      </c>
      <c r="L608" s="5">
        <f t="shared" si="109"/>
        <v>6224.2908872980979</v>
      </c>
    </row>
    <row r="609" spans="1:12" x14ac:dyDescent="0.25">
      <c r="A609" s="1">
        <f t="shared" si="102"/>
        <v>46442</v>
      </c>
      <c r="B609" s="4">
        <f t="shared" si="103"/>
        <v>24</v>
      </c>
      <c r="C609" s="4">
        <f t="shared" si="99"/>
        <v>2</v>
      </c>
      <c r="D609" s="4">
        <f t="shared" si="100"/>
        <v>2027</v>
      </c>
      <c r="E609" s="2">
        <v>0</v>
      </c>
      <c r="F609" s="5">
        <f t="shared" si="104"/>
        <v>5961.2771886679029</v>
      </c>
      <c r="G609" s="5">
        <f t="shared" si="105"/>
        <v>5961.2771886679029</v>
      </c>
      <c r="H609" s="5">
        <f t="shared" si="106"/>
        <v>0.75796942081957053</v>
      </c>
      <c r="I609" s="5">
        <f t="shared" si="107"/>
        <v>5962.0351580887227</v>
      </c>
      <c r="J609" s="5">
        <f t="shared" si="108"/>
        <v>6224.2908872980979</v>
      </c>
      <c r="K609" s="5">
        <f t="shared" si="101"/>
        <v>48.557099072331113</v>
      </c>
      <c r="L609" s="5">
        <f t="shared" si="109"/>
        <v>6175.7337882257671</v>
      </c>
    </row>
    <row r="610" spans="1:12" x14ac:dyDescent="0.25">
      <c r="A610" s="1">
        <f t="shared" si="102"/>
        <v>46443</v>
      </c>
      <c r="B610" s="4">
        <f t="shared" si="103"/>
        <v>25</v>
      </c>
      <c r="C610" s="4">
        <f t="shared" si="99"/>
        <v>2</v>
      </c>
      <c r="D610" s="4">
        <f t="shared" si="100"/>
        <v>2027</v>
      </c>
      <c r="E610" s="2">
        <v>0</v>
      </c>
      <c r="F610" s="5">
        <f t="shared" si="104"/>
        <v>5962.0351580887227</v>
      </c>
      <c r="G610" s="5">
        <f t="shared" si="105"/>
        <v>5962.0351580887227</v>
      </c>
      <c r="H610" s="5">
        <f t="shared" si="106"/>
        <v>0.75806579574472743</v>
      </c>
      <c r="I610" s="5">
        <f t="shared" si="107"/>
        <v>5962.7932238844678</v>
      </c>
      <c r="J610" s="5">
        <f t="shared" si="108"/>
        <v>6175.7337882257671</v>
      </c>
      <c r="K610" s="5">
        <f t="shared" si="101"/>
        <v>48.557002697405956</v>
      </c>
      <c r="L610" s="5">
        <f t="shared" si="109"/>
        <v>6127.1767855283615</v>
      </c>
    </row>
    <row r="611" spans="1:12" x14ac:dyDescent="0.25">
      <c r="A611" s="1">
        <f t="shared" si="102"/>
        <v>46444</v>
      </c>
      <c r="B611" s="4">
        <f t="shared" si="103"/>
        <v>26</v>
      </c>
      <c r="C611" s="4">
        <f t="shared" si="99"/>
        <v>2</v>
      </c>
      <c r="D611" s="4">
        <f t="shared" si="100"/>
        <v>2027</v>
      </c>
      <c r="E611" s="2">
        <v>0</v>
      </c>
      <c r="F611" s="5">
        <f t="shared" si="104"/>
        <v>5962.7932238844678</v>
      </c>
      <c r="G611" s="5">
        <f t="shared" si="105"/>
        <v>5962.7932238844678</v>
      </c>
      <c r="H611" s="5">
        <f t="shared" si="106"/>
        <v>0.75816218292384341</v>
      </c>
      <c r="I611" s="5">
        <f t="shared" si="107"/>
        <v>5963.5513860673918</v>
      </c>
      <c r="J611" s="5">
        <f t="shared" si="108"/>
        <v>6127.1767855283615</v>
      </c>
      <c r="K611" s="5">
        <f t="shared" si="101"/>
        <v>48.556906310226843</v>
      </c>
      <c r="L611" s="5">
        <f t="shared" si="109"/>
        <v>6078.6198792181349</v>
      </c>
    </row>
    <row r="612" spans="1:12" x14ac:dyDescent="0.25">
      <c r="A612" s="1">
        <f t="shared" si="102"/>
        <v>46445</v>
      </c>
      <c r="B612" s="4">
        <f t="shared" si="103"/>
        <v>27</v>
      </c>
      <c r="C612" s="4">
        <f t="shared" si="99"/>
        <v>2</v>
      </c>
      <c r="D612" s="4">
        <f t="shared" si="100"/>
        <v>2027</v>
      </c>
      <c r="E612" s="2">
        <v>0</v>
      </c>
      <c r="F612" s="5">
        <f t="shared" si="104"/>
        <v>5963.5513860673918</v>
      </c>
      <c r="G612" s="5">
        <f t="shared" si="105"/>
        <v>5963.5513860673918</v>
      </c>
      <c r="H612" s="5">
        <f t="shared" si="106"/>
        <v>0.75825858235847643</v>
      </c>
      <c r="I612" s="5">
        <f t="shared" si="107"/>
        <v>5964.3096446497502</v>
      </c>
      <c r="J612" s="5">
        <f t="shared" si="108"/>
        <v>6078.6198792181349</v>
      </c>
      <c r="K612" s="5">
        <f t="shared" si="101"/>
        <v>48.556809910792204</v>
      </c>
      <c r="L612" s="5">
        <f t="shared" si="109"/>
        <v>6030.0630693073426</v>
      </c>
    </row>
    <row r="613" spans="1:12" x14ac:dyDescent="0.25">
      <c r="A613" s="1">
        <f t="shared" si="102"/>
        <v>46446</v>
      </c>
      <c r="B613" s="4">
        <f t="shared" si="103"/>
        <v>28</v>
      </c>
      <c r="C613" s="4">
        <f t="shared" si="99"/>
        <v>2</v>
      </c>
      <c r="D613" s="4">
        <f t="shared" si="100"/>
        <v>2027</v>
      </c>
      <c r="E613" s="2">
        <v>0</v>
      </c>
      <c r="F613" s="5">
        <f t="shared" si="104"/>
        <v>5964.3096446497502</v>
      </c>
      <c r="G613" s="5">
        <f t="shared" si="105"/>
        <v>5964.3096446497502</v>
      </c>
      <c r="H613" s="5">
        <f t="shared" si="106"/>
        <v>0.75835499405018481</v>
      </c>
      <c r="I613" s="5">
        <f t="shared" si="107"/>
        <v>5965.0679996438002</v>
      </c>
      <c r="J613" s="5">
        <f t="shared" si="108"/>
        <v>6030.0630693073426</v>
      </c>
      <c r="K613" s="5">
        <f t="shared" si="101"/>
        <v>48.556713499100496</v>
      </c>
      <c r="L613" s="5">
        <f t="shared" si="109"/>
        <v>5981.506355808242</v>
      </c>
    </row>
    <row r="614" spans="1:12" x14ac:dyDescent="0.25">
      <c r="A614" s="1">
        <f t="shared" si="102"/>
        <v>46447</v>
      </c>
      <c r="B614" s="4">
        <f t="shared" si="103"/>
        <v>1</v>
      </c>
      <c r="C614" s="4">
        <f t="shared" si="99"/>
        <v>3</v>
      </c>
      <c r="D614" s="4">
        <f t="shared" si="100"/>
        <v>2027</v>
      </c>
      <c r="E614" s="2">
        <v>1500</v>
      </c>
      <c r="F614" s="5">
        <f t="shared" si="104"/>
        <v>5965.0679996438002</v>
      </c>
      <c r="G614" s="5">
        <f t="shared" si="105"/>
        <v>4465.0679996438002</v>
      </c>
      <c r="H614" s="5">
        <f t="shared" si="106"/>
        <v>0.56772817275525456</v>
      </c>
      <c r="I614" s="5">
        <f t="shared" si="107"/>
        <v>4465.6357278165551</v>
      </c>
      <c r="J614" s="5">
        <f t="shared" si="108"/>
        <v>5981.506355808242</v>
      </c>
      <c r="K614" s="5">
        <f t="shared" si="101"/>
        <v>48.747340320395431</v>
      </c>
      <c r="L614" s="5">
        <f t="shared" si="109"/>
        <v>5932.7590154878462</v>
      </c>
    </row>
    <row r="615" spans="1:12" x14ac:dyDescent="0.25">
      <c r="A615" s="1">
        <f t="shared" si="102"/>
        <v>46448</v>
      </c>
      <c r="B615" s="4">
        <f t="shared" si="103"/>
        <v>2</v>
      </c>
      <c r="C615" s="4">
        <f t="shared" si="99"/>
        <v>3</v>
      </c>
      <c r="D615" s="4">
        <f t="shared" si="100"/>
        <v>2027</v>
      </c>
      <c r="E615" s="2">
        <v>0</v>
      </c>
      <c r="F615" s="5">
        <f t="shared" si="104"/>
        <v>4465.6357278165551</v>
      </c>
      <c r="G615" s="5">
        <f t="shared" si="105"/>
        <v>4465.6357278165551</v>
      </c>
      <c r="H615" s="5">
        <f t="shared" si="106"/>
        <v>0.56780035872827128</v>
      </c>
      <c r="I615" s="5">
        <f t="shared" si="107"/>
        <v>4466.2035281752833</v>
      </c>
      <c r="J615" s="5">
        <f t="shared" si="108"/>
        <v>5932.7590154878462</v>
      </c>
      <c r="K615" s="5">
        <f t="shared" si="101"/>
        <v>48.747268134422413</v>
      </c>
      <c r="L615" s="5">
        <f t="shared" si="109"/>
        <v>5884.0117473534237</v>
      </c>
    </row>
    <row r="616" spans="1:12" x14ac:dyDescent="0.25">
      <c r="A616" s="1">
        <f t="shared" si="102"/>
        <v>46449</v>
      </c>
      <c r="B616" s="4">
        <f t="shared" si="103"/>
        <v>3</v>
      </c>
      <c r="C616" s="4">
        <f t="shared" si="99"/>
        <v>3</v>
      </c>
      <c r="D616" s="4">
        <f t="shared" si="100"/>
        <v>2027</v>
      </c>
      <c r="E616" s="2">
        <v>0</v>
      </c>
      <c r="F616" s="5">
        <f t="shared" si="104"/>
        <v>4466.2035281752833</v>
      </c>
      <c r="G616" s="5">
        <f t="shared" si="105"/>
        <v>4466.2035281752833</v>
      </c>
      <c r="H616" s="5">
        <f t="shared" si="106"/>
        <v>0.56787255387964997</v>
      </c>
      <c r="I616" s="5">
        <f t="shared" si="107"/>
        <v>4466.7714007291634</v>
      </c>
      <c r="J616" s="5">
        <f t="shared" si="108"/>
        <v>5884.0117473534237</v>
      </c>
      <c r="K616" s="5">
        <f t="shared" si="101"/>
        <v>48.74719593927103</v>
      </c>
      <c r="L616" s="5">
        <f t="shared" si="109"/>
        <v>5835.2645514141523</v>
      </c>
    </row>
    <row r="617" spans="1:12" x14ac:dyDescent="0.25">
      <c r="A617" s="1">
        <f t="shared" si="102"/>
        <v>46450</v>
      </c>
      <c r="B617" s="4">
        <f t="shared" si="103"/>
        <v>4</v>
      </c>
      <c r="C617" s="4">
        <f t="shared" si="99"/>
        <v>3</v>
      </c>
      <c r="D617" s="4">
        <f t="shared" si="100"/>
        <v>2027</v>
      </c>
      <c r="E617" s="2">
        <v>0</v>
      </c>
      <c r="F617" s="5">
        <f t="shared" si="104"/>
        <v>4466.7714007291634</v>
      </c>
      <c r="G617" s="5">
        <f t="shared" si="105"/>
        <v>4466.7714007291634</v>
      </c>
      <c r="H617" s="5">
        <f t="shared" si="106"/>
        <v>0.56794475821055779</v>
      </c>
      <c r="I617" s="5">
        <f t="shared" si="107"/>
        <v>4467.339345487374</v>
      </c>
      <c r="J617" s="5">
        <f t="shared" si="108"/>
        <v>5835.2645514141523</v>
      </c>
      <c r="K617" s="5">
        <f t="shared" si="101"/>
        <v>48.747123734940125</v>
      </c>
      <c r="L617" s="5">
        <f t="shared" si="109"/>
        <v>5786.5174276792122</v>
      </c>
    </row>
    <row r="618" spans="1:12" x14ac:dyDescent="0.25">
      <c r="A618" s="1">
        <f t="shared" si="102"/>
        <v>46451</v>
      </c>
      <c r="B618" s="4">
        <f t="shared" si="103"/>
        <v>5</v>
      </c>
      <c r="C618" s="4">
        <f t="shared" si="99"/>
        <v>3</v>
      </c>
      <c r="D618" s="4">
        <f t="shared" si="100"/>
        <v>2027</v>
      </c>
      <c r="E618" s="2">
        <v>0</v>
      </c>
      <c r="F618" s="5">
        <f t="shared" si="104"/>
        <v>4467.339345487374</v>
      </c>
      <c r="G618" s="5">
        <f t="shared" si="105"/>
        <v>4467.339345487374</v>
      </c>
      <c r="H618" s="5">
        <f t="shared" si="106"/>
        <v>0.5680169717221617</v>
      </c>
      <c r="I618" s="5">
        <f t="shared" si="107"/>
        <v>4467.9073624590965</v>
      </c>
      <c r="J618" s="5">
        <f t="shared" si="108"/>
        <v>5786.5174276792122</v>
      </c>
      <c r="K618" s="5">
        <f t="shared" si="101"/>
        <v>48.747051521428524</v>
      </c>
      <c r="L618" s="5">
        <f t="shared" si="109"/>
        <v>5737.7703761577841</v>
      </c>
    </row>
    <row r="619" spans="1:12" x14ac:dyDescent="0.25">
      <c r="A619" s="1">
        <f t="shared" si="102"/>
        <v>46452</v>
      </c>
      <c r="B619" s="4">
        <f t="shared" si="103"/>
        <v>6</v>
      </c>
      <c r="C619" s="4">
        <f t="shared" si="99"/>
        <v>3</v>
      </c>
      <c r="D619" s="4">
        <f t="shared" si="100"/>
        <v>2027</v>
      </c>
      <c r="E619" s="2">
        <v>0</v>
      </c>
      <c r="F619" s="5">
        <f t="shared" si="104"/>
        <v>4467.9073624590965</v>
      </c>
      <c r="G619" s="5">
        <f t="shared" si="105"/>
        <v>4467.9073624590965</v>
      </c>
      <c r="H619" s="5">
        <f t="shared" si="106"/>
        <v>0.56808919441562933</v>
      </c>
      <c r="I619" s="5">
        <f t="shared" si="107"/>
        <v>4468.4754516535122</v>
      </c>
      <c r="J619" s="5">
        <f t="shared" si="108"/>
        <v>5737.7703761577841</v>
      </c>
      <c r="K619" s="5">
        <f t="shared" si="101"/>
        <v>48.746979298735056</v>
      </c>
      <c r="L619" s="5">
        <f t="shared" si="109"/>
        <v>5689.0233968590492</v>
      </c>
    </row>
    <row r="620" spans="1:12" x14ac:dyDescent="0.25">
      <c r="A620" s="1">
        <f t="shared" si="102"/>
        <v>46453</v>
      </c>
      <c r="B620" s="4">
        <f t="shared" si="103"/>
        <v>7</v>
      </c>
      <c r="C620" s="4">
        <f t="shared" si="99"/>
        <v>3</v>
      </c>
      <c r="D620" s="4">
        <f t="shared" si="100"/>
        <v>2027</v>
      </c>
      <c r="E620" s="2">
        <v>0</v>
      </c>
      <c r="F620" s="5">
        <f t="shared" si="104"/>
        <v>4468.4754516535122</v>
      </c>
      <c r="G620" s="5">
        <f t="shared" si="105"/>
        <v>4468.4754516535122</v>
      </c>
      <c r="H620" s="5">
        <f t="shared" si="106"/>
        <v>0.56816142629212774</v>
      </c>
      <c r="I620" s="5">
        <f t="shared" si="107"/>
        <v>4469.0436130798043</v>
      </c>
      <c r="J620" s="5">
        <f t="shared" si="108"/>
        <v>5689.0233968590492</v>
      </c>
      <c r="K620" s="5">
        <f t="shared" si="101"/>
        <v>48.746907066858554</v>
      </c>
      <c r="L620" s="5">
        <f t="shared" si="109"/>
        <v>5640.2764897921907</v>
      </c>
    </row>
    <row r="621" spans="1:12" x14ac:dyDescent="0.25">
      <c r="A621" s="1">
        <f t="shared" si="102"/>
        <v>46454</v>
      </c>
      <c r="B621" s="4">
        <f t="shared" si="103"/>
        <v>8</v>
      </c>
      <c r="C621" s="4">
        <f t="shared" si="99"/>
        <v>3</v>
      </c>
      <c r="D621" s="4">
        <f t="shared" si="100"/>
        <v>2027</v>
      </c>
      <c r="E621" s="2">
        <v>0</v>
      </c>
      <c r="F621" s="5">
        <f t="shared" si="104"/>
        <v>4469.0436130798043</v>
      </c>
      <c r="G621" s="5">
        <f t="shared" si="105"/>
        <v>4469.0436130798043</v>
      </c>
      <c r="H621" s="5">
        <f t="shared" si="106"/>
        <v>0.56823366735282488</v>
      </c>
      <c r="I621" s="5">
        <f t="shared" si="107"/>
        <v>4469.611846747157</v>
      </c>
      <c r="J621" s="5">
        <f t="shared" si="108"/>
        <v>5640.2764897921907</v>
      </c>
      <c r="K621" s="5">
        <f t="shared" si="101"/>
        <v>48.746834825797855</v>
      </c>
      <c r="L621" s="5">
        <f t="shared" si="109"/>
        <v>5591.5296549663926</v>
      </c>
    </row>
    <row r="622" spans="1:12" x14ac:dyDescent="0.25">
      <c r="A622" s="1">
        <f t="shared" si="102"/>
        <v>46455</v>
      </c>
      <c r="B622" s="4">
        <f t="shared" si="103"/>
        <v>9</v>
      </c>
      <c r="C622" s="4">
        <f t="shared" si="99"/>
        <v>3</v>
      </c>
      <c r="D622" s="4">
        <f t="shared" si="100"/>
        <v>2027</v>
      </c>
      <c r="E622" s="2">
        <v>0</v>
      </c>
      <c r="F622" s="5">
        <f t="shared" si="104"/>
        <v>4469.611846747157</v>
      </c>
      <c r="G622" s="5">
        <f t="shared" si="105"/>
        <v>4469.611846747157</v>
      </c>
      <c r="H622" s="5">
        <f t="shared" si="106"/>
        <v>0.56830591759888827</v>
      </c>
      <c r="I622" s="5">
        <f t="shared" si="107"/>
        <v>4470.180152664756</v>
      </c>
      <c r="J622" s="5">
        <f t="shared" si="108"/>
        <v>5591.5296549663926</v>
      </c>
      <c r="K622" s="5">
        <f t="shared" si="101"/>
        <v>48.746762575551791</v>
      </c>
      <c r="L622" s="5">
        <f t="shared" si="109"/>
        <v>5542.782892390841</v>
      </c>
    </row>
    <row r="623" spans="1:12" x14ac:dyDescent="0.25">
      <c r="A623" s="1">
        <f t="shared" si="102"/>
        <v>46456</v>
      </c>
      <c r="B623" s="4">
        <f t="shared" si="103"/>
        <v>10</v>
      </c>
      <c r="C623" s="4">
        <f t="shared" si="99"/>
        <v>3</v>
      </c>
      <c r="D623" s="4">
        <f t="shared" si="100"/>
        <v>2027</v>
      </c>
      <c r="E623" s="2">
        <v>0</v>
      </c>
      <c r="F623" s="5">
        <f t="shared" si="104"/>
        <v>4470.180152664756</v>
      </c>
      <c r="G623" s="5">
        <f t="shared" si="105"/>
        <v>4470.180152664756</v>
      </c>
      <c r="H623" s="5">
        <f t="shared" si="106"/>
        <v>0.56837817703148596</v>
      </c>
      <c r="I623" s="5">
        <f t="shared" si="107"/>
        <v>4470.7485308417872</v>
      </c>
      <c r="J623" s="5">
        <f t="shared" si="108"/>
        <v>5542.782892390841</v>
      </c>
      <c r="K623" s="5">
        <f t="shared" si="101"/>
        <v>48.746690316119199</v>
      </c>
      <c r="L623" s="5">
        <f t="shared" si="109"/>
        <v>5494.0362020747216</v>
      </c>
    </row>
    <row r="624" spans="1:12" x14ac:dyDescent="0.25">
      <c r="A624" s="1">
        <f t="shared" si="102"/>
        <v>46457</v>
      </c>
      <c r="B624" s="4">
        <f t="shared" si="103"/>
        <v>11</v>
      </c>
      <c r="C624" s="4">
        <f t="shared" si="99"/>
        <v>3</v>
      </c>
      <c r="D624" s="4">
        <f t="shared" si="100"/>
        <v>2027</v>
      </c>
      <c r="E624" s="2">
        <v>0</v>
      </c>
      <c r="F624" s="5">
        <f t="shared" si="104"/>
        <v>4470.7485308417872</v>
      </c>
      <c r="G624" s="5">
        <f t="shared" si="105"/>
        <v>4470.7485308417872</v>
      </c>
      <c r="H624" s="5">
        <f t="shared" si="106"/>
        <v>0.56845044565178593</v>
      </c>
      <c r="I624" s="5">
        <f t="shared" si="107"/>
        <v>4471.3169812874394</v>
      </c>
      <c r="J624" s="5">
        <f t="shared" si="108"/>
        <v>5494.0362020747216</v>
      </c>
      <c r="K624" s="5">
        <f t="shared" si="101"/>
        <v>48.746618047498899</v>
      </c>
      <c r="L624" s="5">
        <f t="shared" si="109"/>
        <v>5445.2895840272231</v>
      </c>
    </row>
    <row r="625" spans="1:12" x14ac:dyDescent="0.25">
      <c r="A625" s="1">
        <f t="shared" si="102"/>
        <v>46458</v>
      </c>
      <c r="B625" s="4">
        <f t="shared" si="103"/>
        <v>12</v>
      </c>
      <c r="C625" s="4">
        <f t="shared" si="99"/>
        <v>3</v>
      </c>
      <c r="D625" s="4">
        <f t="shared" si="100"/>
        <v>2027</v>
      </c>
      <c r="E625" s="2">
        <v>0</v>
      </c>
      <c r="F625" s="5">
        <f t="shared" si="104"/>
        <v>4471.3169812874394</v>
      </c>
      <c r="G625" s="5">
        <f t="shared" si="105"/>
        <v>4471.3169812874394</v>
      </c>
      <c r="H625" s="5">
        <f t="shared" si="106"/>
        <v>0.56852272346095656</v>
      </c>
      <c r="I625" s="5">
        <f t="shared" si="107"/>
        <v>4471.8855040109001</v>
      </c>
      <c r="J625" s="5">
        <f t="shared" si="108"/>
        <v>5445.2895840272231</v>
      </c>
      <c r="K625" s="5">
        <f t="shared" si="101"/>
        <v>48.746545769689725</v>
      </c>
      <c r="L625" s="5">
        <f t="shared" si="109"/>
        <v>5396.5430382575332</v>
      </c>
    </row>
    <row r="626" spans="1:12" x14ac:dyDescent="0.25">
      <c r="A626" s="1">
        <f t="shared" si="102"/>
        <v>46459</v>
      </c>
      <c r="B626" s="4">
        <f t="shared" si="103"/>
        <v>13</v>
      </c>
      <c r="C626" s="4">
        <f t="shared" si="99"/>
        <v>3</v>
      </c>
      <c r="D626" s="4">
        <f t="shared" si="100"/>
        <v>2027</v>
      </c>
      <c r="E626" s="2">
        <v>0</v>
      </c>
      <c r="F626" s="5">
        <f t="shared" si="104"/>
        <v>4471.8855040109001</v>
      </c>
      <c r="G626" s="5">
        <f t="shared" si="105"/>
        <v>4471.8855040109001</v>
      </c>
      <c r="H626" s="5">
        <f t="shared" si="106"/>
        <v>0.56859501046016603</v>
      </c>
      <c r="I626" s="5">
        <f t="shared" si="107"/>
        <v>4472.45409902136</v>
      </c>
      <c r="J626" s="5">
        <f t="shared" si="108"/>
        <v>5396.5430382575332</v>
      </c>
      <c r="K626" s="5">
        <f t="shared" si="101"/>
        <v>48.746473482690519</v>
      </c>
      <c r="L626" s="5">
        <f t="shared" si="109"/>
        <v>5347.7965647748424</v>
      </c>
    </row>
    <row r="627" spans="1:12" x14ac:dyDescent="0.25">
      <c r="A627" s="1">
        <f t="shared" si="102"/>
        <v>46460</v>
      </c>
      <c r="B627" s="4">
        <f t="shared" si="103"/>
        <v>14</v>
      </c>
      <c r="C627" s="4">
        <f t="shared" si="99"/>
        <v>3</v>
      </c>
      <c r="D627" s="4">
        <f t="shared" si="100"/>
        <v>2027</v>
      </c>
      <c r="E627" s="2">
        <v>0</v>
      </c>
      <c r="F627" s="5">
        <f t="shared" si="104"/>
        <v>4472.45409902136</v>
      </c>
      <c r="G627" s="5">
        <f t="shared" si="105"/>
        <v>4472.45409902136</v>
      </c>
      <c r="H627" s="5">
        <f t="shared" si="106"/>
        <v>0.56866730665058274</v>
      </c>
      <c r="I627" s="5">
        <f t="shared" si="107"/>
        <v>4473.0227663280102</v>
      </c>
      <c r="J627" s="5">
        <f t="shared" si="108"/>
        <v>5347.7965647748424</v>
      </c>
      <c r="K627" s="5">
        <f t="shared" si="101"/>
        <v>48.746401186500101</v>
      </c>
      <c r="L627" s="5">
        <f t="shared" si="109"/>
        <v>5299.050163588342</v>
      </c>
    </row>
    <row r="628" spans="1:12" x14ac:dyDescent="0.25">
      <c r="A628" s="1">
        <f t="shared" si="102"/>
        <v>46461</v>
      </c>
      <c r="B628" s="4">
        <f t="shared" si="103"/>
        <v>15</v>
      </c>
      <c r="C628" s="4">
        <f t="shared" si="99"/>
        <v>3</v>
      </c>
      <c r="D628" s="4">
        <f t="shared" si="100"/>
        <v>2027</v>
      </c>
      <c r="E628" s="2">
        <v>0</v>
      </c>
      <c r="F628" s="5">
        <f t="shared" si="104"/>
        <v>4473.0227663280102</v>
      </c>
      <c r="G628" s="5">
        <f t="shared" si="105"/>
        <v>4473.0227663280102</v>
      </c>
      <c r="H628" s="5">
        <f t="shared" si="106"/>
        <v>0.56873961203337553</v>
      </c>
      <c r="I628" s="5">
        <f t="shared" si="107"/>
        <v>4473.591505940044</v>
      </c>
      <c r="J628" s="5">
        <f t="shared" si="108"/>
        <v>5299.050163588342</v>
      </c>
      <c r="K628" s="5">
        <f t="shared" si="101"/>
        <v>48.746328881117307</v>
      </c>
      <c r="L628" s="5">
        <f t="shared" si="109"/>
        <v>5250.3038347072243</v>
      </c>
    </row>
    <row r="629" spans="1:12" x14ac:dyDescent="0.25">
      <c r="A629" s="1">
        <f t="shared" si="102"/>
        <v>46462</v>
      </c>
      <c r="B629" s="4">
        <f t="shared" si="103"/>
        <v>16</v>
      </c>
      <c r="C629" s="4">
        <f t="shared" si="99"/>
        <v>3</v>
      </c>
      <c r="D629" s="4">
        <f t="shared" si="100"/>
        <v>2027</v>
      </c>
      <c r="E629" s="2">
        <v>0</v>
      </c>
      <c r="F629" s="5">
        <f t="shared" si="104"/>
        <v>4473.591505940044</v>
      </c>
      <c r="G629" s="5">
        <f t="shared" si="105"/>
        <v>4473.591505940044</v>
      </c>
      <c r="H629" s="5">
        <f t="shared" si="106"/>
        <v>0.56881192660971336</v>
      </c>
      <c r="I629" s="5">
        <f t="shared" si="107"/>
        <v>4474.1603178666537</v>
      </c>
      <c r="J629" s="5">
        <f t="shared" si="108"/>
        <v>5250.3038347072243</v>
      </c>
      <c r="K629" s="5">
        <f t="shared" si="101"/>
        <v>48.746256566540971</v>
      </c>
      <c r="L629" s="5">
        <f t="shared" si="109"/>
        <v>5201.5575781406833</v>
      </c>
    </row>
    <row r="630" spans="1:12" x14ac:dyDescent="0.25">
      <c r="A630" s="1">
        <f t="shared" si="102"/>
        <v>46463</v>
      </c>
      <c r="B630" s="4">
        <f t="shared" si="103"/>
        <v>17</v>
      </c>
      <c r="C630" s="4">
        <f t="shared" si="99"/>
        <v>3</v>
      </c>
      <c r="D630" s="4">
        <f t="shared" si="100"/>
        <v>2027</v>
      </c>
      <c r="E630" s="2">
        <v>0</v>
      </c>
      <c r="F630" s="5">
        <f t="shared" si="104"/>
        <v>4474.1603178666537</v>
      </c>
      <c r="G630" s="5">
        <f t="shared" si="105"/>
        <v>4474.1603178666537</v>
      </c>
      <c r="H630" s="5">
        <f t="shared" si="106"/>
        <v>0.56888425038076484</v>
      </c>
      <c r="I630" s="5">
        <f t="shared" si="107"/>
        <v>4474.7292021170342</v>
      </c>
      <c r="J630" s="5">
        <f t="shared" si="108"/>
        <v>5201.5575781406833</v>
      </c>
      <c r="K630" s="5">
        <f t="shared" si="101"/>
        <v>48.746184242769921</v>
      </c>
      <c r="L630" s="5">
        <f t="shared" si="109"/>
        <v>5152.8113938979131</v>
      </c>
    </row>
    <row r="631" spans="1:12" x14ac:dyDescent="0.25">
      <c r="A631" s="1">
        <f t="shared" si="102"/>
        <v>46464</v>
      </c>
      <c r="B631" s="4">
        <f t="shared" si="103"/>
        <v>18</v>
      </c>
      <c r="C631" s="4">
        <f t="shared" si="99"/>
        <v>3</v>
      </c>
      <c r="D631" s="4">
        <f t="shared" si="100"/>
        <v>2027</v>
      </c>
      <c r="E631" s="2">
        <v>0</v>
      </c>
      <c r="F631" s="5">
        <f t="shared" si="104"/>
        <v>4474.7292021170342</v>
      </c>
      <c r="G631" s="5">
        <f t="shared" si="105"/>
        <v>4474.7292021170342</v>
      </c>
      <c r="H631" s="5">
        <f t="shared" si="106"/>
        <v>0.56895658334769916</v>
      </c>
      <c r="I631" s="5">
        <f t="shared" si="107"/>
        <v>4475.2981587003815</v>
      </c>
      <c r="J631" s="5">
        <f t="shared" si="108"/>
        <v>5152.8113938979131</v>
      </c>
      <c r="K631" s="5">
        <f t="shared" si="101"/>
        <v>48.746111909802984</v>
      </c>
      <c r="L631" s="5">
        <f t="shared" si="109"/>
        <v>5104.0652819881097</v>
      </c>
    </row>
    <row r="632" spans="1:12" x14ac:dyDescent="0.25">
      <c r="A632" s="1">
        <f t="shared" si="102"/>
        <v>46465</v>
      </c>
      <c r="B632" s="4">
        <f t="shared" si="103"/>
        <v>19</v>
      </c>
      <c r="C632" s="4">
        <f t="shared" si="99"/>
        <v>3</v>
      </c>
      <c r="D632" s="4">
        <f t="shared" si="100"/>
        <v>2027</v>
      </c>
      <c r="E632" s="2">
        <v>0</v>
      </c>
      <c r="F632" s="5">
        <f t="shared" si="104"/>
        <v>4475.2981587003815</v>
      </c>
      <c r="G632" s="5">
        <f t="shared" si="105"/>
        <v>4475.2981587003815</v>
      </c>
      <c r="H632" s="5">
        <f t="shared" si="106"/>
        <v>0.5690289255116856</v>
      </c>
      <c r="I632" s="5">
        <f t="shared" si="107"/>
        <v>4475.8671876258932</v>
      </c>
      <c r="J632" s="5">
        <f t="shared" si="108"/>
        <v>5104.0652819881097</v>
      </c>
      <c r="K632" s="5">
        <f t="shared" si="101"/>
        <v>48.746039567638995</v>
      </c>
      <c r="L632" s="5">
        <f t="shared" si="109"/>
        <v>5055.3192424204708</v>
      </c>
    </row>
    <row r="633" spans="1:12" x14ac:dyDescent="0.25">
      <c r="A633" s="1">
        <f t="shared" si="102"/>
        <v>46466</v>
      </c>
      <c r="B633" s="4">
        <f t="shared" si="103"/>
        <v>20</v>
      </c>
      <c r="C633" s="4">
        <f t="shared" si="99"/>
        <v>3</v>
      </c>
      <c r="D633" s="4">
        <f t="shared" si="100"/>
        <v>2027</v>
      </c>
      <c r="E633" s="2">
        <v>0</v>
      </c>
      <c r="F633" s="5">
        <f t="shared" si="104"/>
        <v>4475.8671876258932</v>
      </c>
      <c r="G633" s="5">
        <f t="shared" si="105"/>
        <v>4475.8671876258932</v>
      </c>
      <c r="H633" s="5">
        <f t="shared" si="106"/>
        <v>0.56910127687389356</v>
      </c>
      <c r="I633" s="5">
        <f t="shared" si="107"/>
        <v>4476.436288902767</v>
      </c>
      <c r="J633" s="5">
        <f t="shared" si="108"/>
        <v>5055.3192424204708</v>
      </c>
      <c r="K633" s="5">
        <f t="shared" si="101"/>
        <v>48.745967216276789</v>
      </c>
      <c r="L633" s="5">
        <f t="shared" si="109"/>
        <v>5006.573275204194</v>
      </c>
    </row>
    <row r="634" spans="1:12" x14ac:dyDescent="0.25">
      <c r="A634" s="1">
        <f t="shared" si="102"/>
        <v>46467</v>
      </c>
      <c r="B634" s="4">
        <f t="shared" si="103"/>
        <v>21</v>
      </c>
      <c r="C634" s="4">
        <f t="shared" si="99"/>
        <v>3</v>
      </c>
      <c r="D634" s="4">
        <f t="shared" si="100"/>
        <v>2027</v>
      </c>
      <c r="E634" s="2">
        <v>0</v>
      </c>
      <c r="F634" s="5">
        <f t="shared" si="104"/>
        <v>4476.436288902767</v>
      </c>
      <c r="G634" s="5">
        <f t="shared" si="105"/>
        <v>4476.436288902767</v>
      </c>
      <c r="H634" s="5">
        <f t="shared" si="106"/>
        <v>0.56917363743549265</v>
      </c>
      <c r="I634" s="5">
        <f t="shared" si="107"/>
        <v>4477.0054625402026</v>
      </c>
      <c r="J634" s="5">
        <f t="shared" si="108"/>
        <v>5006.573275204194</v>
      </c>
      <c r="K634" s="5">
        <f t="shared" si="101"/>
        <v>48.745894855715193</v>
      </c>
      <c r="L634" s="5">
        <f t="shared" si="109"/>
        <v>4957.827380348479</v>
      </c>
    </row>
    <row r="635" spans="1:12" x14ac:dyDescent="0.25">
      <c r="A635" s="1">
        <f t="shared" si="102"/>
        <v>46468</v>
      </c>
      <c r="B635" s="4">
        <f t="shared" si="103"/>
        <v>22</v>
      </c>
      <c r="C635" s="4">
        <f t="shared" si="99"/>
        <v>3</v>
      </c>
      <c r="D635" s="4">
        <f t="shared" si="100"/>
        <v>2027</v>
      </c>
      <c r="E635" s="2">
        <v>0</v>
      </c>
      <c r="F635" s="5">
        <f t="shared" si="104"/>
        <v>4477.0054625402026</v>
      </c>
      <c r="G635" s="5">
        <f t="shared" si="105"/>
        <v>4477.0054625402026</v>
      </c>
      <c r="H635" s="5">
        <f t="shared" si="106"/>
        <v>0.5692460071976525</v>
      </c>
      <c r="I635" s="5">
        <f t="shared" si="107"/>
        <v>4477.5747085474004</v>
      </c>
      <c r="J635" s="5">
        <f t="shared" si="108"/>
        <v>4957.827380348479</v>
      </c>
      <c r="K635" s="5">
        <f t="shared" si="101"/>
        <v>48.745822485953028</v>
      </c>
      <c r="L635" s="5">
        <f t="shared" si="109"/>
        <v>4909.0815578625261</v>
      </c>
    </row>
    <row r="636" spans="1:12" x14ac:dyDescent="0.25">
      <c r="A636" s="1">
        <f t="shared" si="102"/>
        <v>46469</v>
      </c>
      <c r="B636" s="4">
        <f t="shared" si="103"/>
        <v>23</v>
      </c>
      <c r="C636" s="4">
        <f t="shared" si="99"/>
        <v>3</v>
      </c>
      <c r="D636" s="4">
        <f t="shared" si="100"/>
        <v>2027</v>
      </c>
      <c r="E636" s="2">
        <v>0</v>
      </c>
      <c r="F636" s="5">
        <f t="shared" si="104"/>
        <v>4477.5747085474004</v>
      </c>
      <c r="G636" s="5">
        <f t="shared" si="105"/>
        <v>4477.5747085474004</v>
      </c>
      <c r="H636" s="5">
        <f t="shared" si="106"/>
        <v>0.56931838616154296</v>
      </c>
      <c r="I636" s="5">
        <f t="shared" si="107"/>
        <v>4478.1440269335617</v>
      </c>
      <c r="J636" s="5">
        <f t="shared" si="108"/>
        <v>4909.0815578625261</v>
      </c>
      <c r="K636" s="5">
        <f t="shared" si="101"/>
        <v>48.745750106989142</v>
      </c>
      <c r="L636" s="5">
        <f t="shared" si="109"/>
        <v>4860.3358077555367</v>
      </c>
    </row>
    <row r="637" spans="1:12" x14ac:dyDescent="0.25">
      <c r="A637" s="1">
        <f t="shared" si="102"/>
        <v>46470</v>
      </c>
      <c r="B637" s="4">
        <f t="shared" si="103"/>
        <v>24</v>
      </c>
      <c r="C637" s="4">
        <f t="shared" si="99"/>
        <v>3</v>
      </c>
      <c r="D637" s="4">
        <f t="shared" si="100"/>
        <v>2027</v>
      </c>
      <c r="E637" s="2">
        <v>0</v>
      </c>
      <c r="F637" s="5">
        <f t="shared" si="104"/>
        <v>4478.1440269335617</v>
      </c>
      <c r="G637" s="5">
        <f t="shared" si="105"/>
        <v>4478.1440269335617</v>
      </c>
      <c r="H637" s="5">
        <f t="shared" si="106"/>
        <v>0.56939077432833396</v>
      </c>
      <c r="I637" s="5">
        <f t="shared" si="107"/>
        <v>4478.7134177078897</v>
      </c>
      <c r="J637" s="5">
        <f t="shared" si="108"/>
        <v>4860.3358077555367</v>
      </c>
      <c r="K637" s="5">
        <f t="shared" si="101"/>
        <v>48.74567771882235</v>
      </c>
      <c r="L637" s="5">
        <f t="shared" si="109"/>
        <v>4811.5901300367141</v>
      </c>
    </row>
    <row r="638" spans="1:12" x14ac:dyDescent="0.25">
      <c r="A638" s="1">
        <f t="shared" si="102"/>
        <v>46471</v>
      </c>
      <c r="B638" s="4">
        <f t="shared" si="103"/>
        <v>25</v>
      </c>
      <c r="C638" s="4">
        <f t="shared" si="99"/>
        <v>3</v>
      </c>
      <c r="D638" s="4">
        <f t="shared" si="100"/>
        <v>2027</v>
      </c>
      <c r="E638" s="2">
        <v>0</v>
      </c>
      <c r="F638" s="5">
        <f t="shared" si="104"/>
        <v>4478.7134177078897</v>
      </c>
      <c r="G638" s="5">
        <f t="shared" si="105"/>
        <v>4478.7134177078897</v>
      </c>
      <c r="H638" s="5">
        <f t="shared" si="106"/>
        <v>0.56946317169919569</v>
      </c>
      <c r="I638" s="5">
        <f t="shared" si="107"/>
        <v>4479.2828808795884</v>
      </c>
      <c r="J638" s="5">
        <f t="shared" si="108"/>
        <v>4811.5901300367141</v>
      </c>
      <c r="K638" s="5">
        <f t="shared" si="101"/>
        <v>48.745605321451485</v>
      </c>
      <c r="L638" s="5">
        <f t="shared" si="109"/>
        <v>4762.8445247152622</v>
      </c>
    </row>
    <row r="639" spans="1:12" x14ac:dyDescent="0.25">
      <c r="A639" s="1">
        <f t="shared" si="102"/>
        <v>46472</v>
      </c>
      <c r="B639" s="4">
        <f t="shared" si="103"/>
        <v>26</v>
      </c>
      <c r="C639" s="4">
        <f t="shared" si="99"/>
        <v>3</v>
      </c>
      <c r="D639" s="4">
        <f t="shared" si="100"/>
        <v>2027</v>
      </c>
      <c r="E639" s="2">
        <v>0</v>
      </c>
      <c r="F639" s="5">
        <f t="shared" si="104"/>
        <v>4479.2828808795884</v>
      </c>
      <c r="G639" s="5">
        <f t="shared" si="105"/>
        <v>4479.2828808795884</v>
      </c>
      <c r="H639" s="5">
        <f t="shared" si="106"/>
        <v>0.56953557827529833</v>
      </c>
      <c r="I639" s="5">
        <f t="shared" si="107"/>
        <v>4479.8524164578639</v>
      </c>
      <c r="J639" s="5">
        <f t="shared" si="108"/>
        <v>4762.8445247152622</v>
      </c>
      <c r="K639" s="5">
        <f t="shared" si="101"/>
        <v>48.745532914875383</v>
      </c>
      <c r="L639" s="5">
        <f t="shared" si="109"/>
        <v>4714.098991800387</v>
      </c>
    </row>
    <row r="640" spans="1:12" x14ac:dyDescent="0.25">
      <c r="A640" s="1">
        <f t="shared" si="102"/>
        <v>46473</v>
      </c>
      <c r="B640" s="4">
        <f t="shared" si="103"/>
        <v>27</v>
      </c>
      <c r="C640" s="4">
        <f t="shared" si="99"/>
        <v>3</v>
      </c>
      <c r="D640" s="4">
        <f t="shared" si="100"/>
        <v>2027</v>
      </c>
      <c r="E640" s="2">
        <v>0</v>
      </c>
      <c r="F640" s="5">
        <f t="shared" si="104"/>
        <v>4479.8524164578639</v>
      </c>
      <c r="G640" s="5">
        <f t="shared" si="105"/>
        <v>4479.8524164578639</v>
      </c>
      <c r="H640" s="5">
        <f t="shared" si="106"/>
        <v>0.56960799405781259</v>
      </c>
      <c r="I640" s="5">
        <f t="shared" si="107"/>
        <v>4480.422024451922</v>
      </c>
      <c r="J640" s="5">
        <f t="shared" si="108"/>
        <v>4714.098991800387</v>
      </c>
      <c r="K640" s="5">
        <f t="shared" si="101"/>
        <v>48.745460499092871</v>
      </c>
      <c r="L640" s="5">
        <f t="shared" si="109"/>
        <v>4665.3535313012944</v>
      </c>
    </row>
    <row r="641" spans="1:12" x14ac:dyDescent="0.25">
      <c r="A641" s="1">
        <f t="shared" si="102"/>
        <v>46474</v>
      </c>
      <c r="B641" s="4">
        <f t="shared" si="103"/>
        <v>28</v>
      </c>
      <c r="C641" s="4">
        <f t="shared" si="99"/>
        <v>3</v>
      </c>
      <c r="D641" s="4">
        <f t="shared" si="100"/>
        <v>2027</v>
      </c>
      <c r="E641" s="2">
        <v>0</v>
      </c>
      <c r="F641" s="5">
        <f t="shared" si="104"/>
        <v>4480.422024451922</v>
      </c>
      <c r="G641" s="5">
        <f t="shared" si="105"/>
        <v>4480.422024451922</v>
      </c>
      <c r="H641" s="5">
        <f t="shared" si="106"/>
        <v>0.56968041904790889</v>
      </c>
      <c r="I641" s="5">
        <f t="shared" si="107"/>
        <v>4480.9917048709694</v>
      </c>
      <c r="J641" s="5">
        <f t="shared" si="108"/>
        <v>4665.3535313012944</v>
      </c>
      <c r="K641" s="5">
        <f t="shared" si="101"/>
        <v>48.745388074102777</v>
      </c>
      <c r="L641" s="5">
        <f t="shared" si="109"/>
        <v>4616.6081432271912</v>
      </c>
    </row>
    <row r="642" spans="1:12" x14ac:dyDescent="0.25">
      <c r="A642" s="1">
        <f t="shared" si="102"/>
        <v>46475</v>
      </c>
      <c r="B642" s="4">
        <f t="shared" si="103"/>
        <v>29</v>
      </c>
      <c r="C642" s="4">
        <f t="shared" si="99"/>
        <v>3</v>
      </c>
      <c r="D642" s="4">
        <f t="shared" si="100"/>
        <v>2027</v>
      </c>
      <c r="E642" s="2">
        <v>0</v>
      </c>
      <c r="F642" s="5">
        <f t="shared" si="104"/>
        <v>4480.9917048709694</v>
      </c>
      <c r="G642" s="5">
        <f t="shared" si="105"/>
        <v>4480.9917048709694</v>
      </c>
      <c r="H642" s="5">
        <f t="shared" si="106"/>
        <v>0.56975285324675784</v>
      </c>
      <c r="I642" s="5">
        <f t="shared" si="107"/>
        <v>4481.5614577242159</v>
      </c>
      <c r="J642" s="5">
        <f t="shared" si="108"/>
        <v>4616.6081432271912</v>
      </c>
      <c r="K642" s="5">
        <f t="shared" si="101"/>
        <v>48.745315639903929</v>
      </c>
      <c r="L642" s="5">
        <f t="shared" si="109"/>
        <v>4567.862827587287</v>
      </c>
    </row>
    <row r="643" spans="1:12" x14ac:dyDescent="0.25">
      <c r="A643" s="1">
        <f t="shared" si="102"/>
        <v>46476</v>
      </c>
      <c r="B643" s="4">
        <f t="shared" si="103"/>
        <v>30</v>
      </c>
      <c r="C643" s="4">
        <f t="shared" si="99"/>
        <v>3</v>
      </c>
      <c r="D643" s="4">
        <f t="shared" si="100"/>
        <v>2027</v>
      </c>
      <c r="E643" s="2">
        <v>0</v>
      </c>
      <c r="F643" s="5">
        <f t="shared" si="104"/>
        <v>4481.5614577242159</v>
      </c>
      <c r="G643" s="5">
        <f t="shared" si="105"/>
        <v>4481.5614577242159</v>
      </c>
      <c r="H643" s="5">
        <f t="shared" si="106"/>
        <v>0.56982529665553039</v>
      </c>
      <c r="I643" s="5">
        <f t="shared" si="107"/>
        <v>4482.1312830208717</v>
      </c>
      <c r="J643" s="5">
        <f t="shared" si="108"/>
        <v>4567.862827587287</v>
      </c>
      <c r="K643" s="5">
        <f t="shared" si="101"/>
        <v>48.745243196495153</v>
      </c>
      <c r="L643" s="5">
        <f t="shared" si="109"/>
        <v>4519.1175843907922</v>
      </c>
    </row>
    <row r="644" spans="1:12" x14ac:dyDescent="0.25">
      <c r="A644" s="1">
        <f t="shared" si="102"/>
        <v>46477</v>
      </c>
      <c r="B644" s="4">
        <f t="shared" si="103"/>
        <v>31</v>
      </c>
      <c r="C644" s="4">
        <f t="shared" si="99"/>
        <v>3</v>
      </c>
      <c r="D644" s="4">
        <f t="shared" si="100"/>
        <v>2027</v>
      </c>
      <c r="E644" s="2">
        <v>0</v>
      </c>
      <c r="F644" s="5">
        <f t="shared" si="104"/>
        <v>4482.1312830208717</v>
      </c>
      <c r="G644" s="5">
        <f t="shared" si="105"/>
        <v>4482.1312830208717</v>
      </c>
      <c r="H644" s="5">
        <f t="shared" si="106"/>
        <v>0.56989774927539771</v>
      </c>
      <c r="I644" s="5">
        <f t="shared" si="107"/>
        <v>4482.7011807701474</v>
      </c>
      <c r="J644" s="5">
        <f t="shared" si="108"/>
        <v>4519.1175843907922</v>
      </c>
      <c r="K644" s="5">
        <f t="shared" si="101"/>
        <v>48.745170743875285</v>
      </c>
      <c r="L644" s="5">
        <f t="shared" si="109"/>
        <v>4470.3724136469173</v>
      </c>
    </row>
    <row r="645" spans="1:12" x14ac:dyDescent="0.25">
      <c r="A645" s="1">
        <f t="shared" si="102"/>
        <v>46478</v>
      </c>
      <c r="B645" s="4">
        <f t="shared" si="103"/>
        <v>1</v>
      </c>
      <c r="C645" s="4">
        <f t="shared" si="99"/>
        <v>4</v>
      </c>
      <c r="D645" s="4">
        <f t="shared" si="100"/>
        <v>2027</v>
      </c>
      <c r="E645" s="2">
        <v>1500</v>
      </c>
      <c r="F645" s="5">
        <f t="shared" si="104"/>
        <v>4482.7011807701474</v>
      </c>
      <c r="G645" s="5">
        <f t="shared" si="105"/>
        <v>2982.7011807701474</v>
      </c>
      <c r="H645" s="5">
        <f t="shared" si="106"/>
        <v>0.3792469658622587</v>
      </c>
      <c r="I645" s="5">
        <f t="shared" si="107"/>
        <v>2983.0804277360098</v>
      </c>
      <c r="J645" s="5">
        <f t="shared" si="108"/>
        <v>4470.3724136469173</v>
      </c>
      <c r="K645" s="5">
        <f t="shared" si="101"/>
        <v>48.935821527288425</v>
      </c>
      <c r="L645" s="5">
        <f t="shared" si="109"/>
        <v>4421.4365921196286</v>
      </c>
    </row>
    <row r="646" spans="1:12" x14ac:dyDescent="0.25">
      <c r="A646" s="1">
        <f t="shared" si="102"/>
        <v>46479</v>
      </c>
      <c r="B646" s="4">
        <f t="shared" si="103"/>
        <v>2</v>
      </c>
      <c r="C646" s="4">
        <f t="shared" si="99"/>
        <v>4</v>
      </c>
      <c r="D646" s="4">
        <f t="shared" si="100"/>
        <v>2027</v>
      </c>
      <c r="E646" s="2">
        <v>0</v>
      </c>
      <c r="F646" s="5">
        <f t="shared" si="104"/>
        <v>2983.0804277360098</v>
      </c>
      <c r="G646" s="5">
        <f t="shared" si="105"/>
        <v>2983.0804277360098</v>
      </c>
      <c r="H646" s="5">
        <f t="shared" si="106"/>
        <v>0.37929518667031115</v>
      </c>
      <c r="I646" s="5">
        <f t="shared" si="107"/>
        <v>2983.4597229226802</v>
      </c>
      <c r="J646" s="5">
        <f t="shared" si="108"/>
        <v>4421.4365921196286</v>
      </c>
      <c r="K646" s="5">
        <f t="shared" si="101"/>
        <v>48.935773306480371</v>
      </c>
      <c r="L646" s="5">
        <f t="shared" si="109"/>
        <v>4372.5008188131478</v>
      </c>
    </row>
    <row r="647" spans="1:12" x14ac:dyDescent="0.25">
      <c r="A647" s="1">
        <f t="shared" si="102"/>
        <v>46480</v>
      </c>
      <c r="B647" s="4">
        <f t="shared" si="103"/>
        <v>3</v>
      </c>
      <c r="C647" s="4">
        <f t="shared" ref="C647:C710" si="110">MONTH(A647)</f>
        <v>4</v>
      </c>
      <c r="D647" s="4">
        <f t="shared" ref="D647:D710" si="111">YEAR(A647)</f>
        <v>2027</v>
      </c>
      <c r="E647" s="2">
        <v>0</v>
      </c>
      <c r="F647" s="5">
        <f t="shared" si="104"/>
        <v>2983.4597229226802</v>
      </c>
      <c r="G647" s="5">
        <f t="shared" si="105"/>
        <v>2983.4597229226802</v>
      </c>
      <c r="H647" s="5">
        <f t="shared" si="106"/>
        <v>0.37934341360958296</v>
      </c>
      <c r="I647" s="5">
        <f t="shared" si="107"/>
        <v>2983.8390663362898</v>
      </c>
      <c r="J647" s="5">
        <f t="shared" si="108"/>
        <v>4372.5008188131478</v>
      </c>
      <c r="K647" s="5">
        <f t="shared" ref="K647:K710" si="112">$K$2-H647</f>
        <v>48.935725079541101</v>
      </c>
      <c r="L647" s="5">
        <f t="shared" si="109"/>
        <v>4323.5650937336068</v>
      </c>
    </row>
    <row r="648" spans="1:12" x14ac:dyDescent="0.25">
      <c r="A648" s="1">
        <f t="shared" ref="A648:A711" si="113">A647+1</f>
        <v>46481</v>
      </c>
      <c r="B648" s="4">
        <f t="shared" ref="B648:B711" si="114">DAY(A648)</f>
        <v>4</v>
      </c>
      <c r="C648" s="4">
        <f t="shared" si="110"/>
        <v>4</v>
      </c>
      <c r="D648" s="4">
        <f t="shared" si="111"/>
        <v>2027</v>
      </c>
      <c r="E648" s="2">
        <v>0</v>
      </c>
      <c r="F648" s="5">
        <f t="shared" ref="F648:F711" si="115">I647</f>
        <v>2983.8390663362898</v>
      </c>
      <c r="G648" s="5">
        <f t="shared" ref="G648:G711" si="116">F648-E648</f>
        <v>2983.8390663362898</v>
      </c>
      <c r="H648" s="5">
        <f t="shared" ref="H648:H711" si="117">G648*$B$2</f>
        <v>0.37939164668085368</v>
      </c>
      <c r="I648" s="5">
        <f t="shared" ref="I648:I711" si="118">G648+H648</f>
        <v>2984.2184579829704</v>
      </c>
      <c r="J648" s="5">
        <f t="shared" ref="J648:J711" si="119">L647</f>
        <v>4323.5650937336068</v>
      </c>
      <c r="K648" s="5">
        <f t="shared" si="112"/>
        <v>48.935676846469832</v>
      </c>
      <c r="L648" s="5">
        <f t="shared" ref="L648:L711" si="120">J648-K648</f>
        <v>4274.6294168871373</v>
      </c>
    </row>
    <row r="649" spans="1:12" x14ac:dyDescent="0.25">
      <c r="A649" s="1">
        <f t="shared" si="113"/>
        <v>46482</v>
      </c>
      <c r="B649" s="4">
        <f t="shared" si="114"/>
        <v>5</v>
      </c>
      <c r="C649" s="4">
        <f t="shared" si="110"/>
        <v>4</v>
      </c>
      <c r="D649" s="4">
        <f t="shared" si="111"/>
        <v>2027</v>
      </c>
      <c r="E649" s="2">
        <v>0</v>
      </c>
      <c r="F649" s="5">
        <f t="shared" si="115"/>
        <v>2984.2184579829704</v>
      </c>
      <c r="G649" s="5">
        <f t="shared" si="116"/>
        <v>2984.2184579829704</v>
      </c>
      <c r="H649" s="5">
        <f t="shared" si="117"/>
        <v>0.37943988588490291</v>
      </c>
      <c r="I649" s="5">
        <f t="shared" si="118"/>
        <v>2984.5978978688554</v>
      </c>
      <c r="J649" s="5">
        <f t="shared" si="119"/>
        <v>4274.6294168871373</v>
      </c>
      <c r="K649" s="5">
        <f t="shared" si="112"/>
        <v>48.935628607265777</v>
      </c>
      <c r="L649" s="5">
        <f t="shared" si="120"/>
        <v>4225.6937882798711</v>
      </c>
    </row>
    <row r="650" spans="1:12" x14ac:dyDescent="0.25">
      <c r="A650" s="1">
        <f t="shared" si="113"/>
        <v>46483</v>
      </c>
      <c r="B650" s="4">
        <f t="shared" si="114"/>
        <v>6</v>
      </c>
      <c r="C650" s="4">
        <f t="shared" si="110"/>
        <v>4</v>
      </c>
      <c r="D650" s="4">
        <f t="shared" si="111"/>
        <v>2027</v>
      </c>
      <c r="E650" s="2">
        <v>0</v>
      </c>
      <c r="F650" s="5">
        <f t="shared" si="115"/>
        <v>2984.5978978688554</v>
      </c>
      <c r="G650" s="5">
        <f t="shared" si="116"/>
        <v>2984.5978978688554</v>
      </c>
      <c r="H650" s="5">
        <f t="shared" si="117"/>
        <v>0.37948813122251057</v>
      </c>
      <c r="I650" s="5">
        <f t="shared" si="118"/>
        <v>2984.9773860000778</v>
      </c>
      <c r="J650" s="5">
        <f t="shared" si="119"/>
        <v>4225.6937882798711</v>
      </c>
      <c r="K650" s="5">
        <f t="shared" si="112"/>
        <v>48.935580361928174</v>
      </c>
      <c r="L650" s="5">
        <f t="shared" si="120"/>
        <v>4176.7582079179429</v>
      </c>
    </row>
    <row r="651" spans="1:12" x14ac:dyDescent="0.25">
      <c r="A651" s="1">
        <f t="shared" si="113"/>
        <v>46484</v>
      </c>
      <c r="B651" s="4">
        <f t="shared" si="114"/>
        <v>7</v>
      </c>
      <c r="C651" s="4">
        <f t="shared" si="110"/>
        <v>4</v>
      </c>
      <c r="D651" s="4">
        <f t="shared" si="111"/>
        <v>2027</v>
      </c>
      <c r="E651" s="2">
        <v>0</v>
      </c>
      <c r="F651" s="5">
        <f t="shared" si="115"/>
        <v>2984.9773860000778</v>
      </c>
      <c r="G651" s="5">
        <f t="shared" si="116"/>
        <v>2984.9773860000778</v>
      </c>
      <c r="H651" s="5">
        <f t="shared" si="117"/>
        <v>0.37953638269445644</v>
      </c>
      <c r="I651" s="5">
        <f t="shared" si="118"/>
        <v>2985.3569223827722</v>
      </c>
      <c r="J651" s="5">
        <f t="shared" si="119"/>
        <v>4176.7582079179429</v>
      </c>
      <c r="K651" s="5">
        <f t="shared" si="112"/>
        <v>48.935532110456229</v>
      </c>
      <c r="L651" s="5">
        <f t="shared" si="120"/>
        <v>4127.822675807487</v>
      </c>
    </row>
    <row r="652" spans="1:12" x14ac:dyDescent="0.25">
      <c r="A652" s="1">
        <f t="shared" si="113"/>
        <v>46485</v>
      </c>
      <c r="B652" s="4">
        <f t="shared" si="114"/>
        <v>8</v>
      </c>
      <c r="C652" s="4">
        <f t="shared" si="110"/>
        <v>4</v>
      </c>
      <c r="D652" s="4">
        <f t="shared" si="111"/>
        <v>2027</v>
      </c>
      <c r="E652" s="2">
        <v>0</v>
      </c>
      <c r="F652" s="5">
        <f t="shared" si="115"/>
        <v>2985.3569223827722</v>
      </c>
      <c r="G652" s="5">
        <f t="shared" si="116"/>
        <v>2985.3569223827722</v>
      </c>
      <c r="H652" s="5">
        <f t="shared" si="117"/>
        <v>0.3795846403015205</v>
      </c>
      <c r="I652" s="5">
        <f t="shared" si="118"/>
        <v>2985.7365070230735</v>
      </c>
      <c r="J652" s="5">
        <f t="shared" si="119"/>
        <v>4127.822675807487</v>
      </c>
      <c r="K652" s="5">
        <f t="shared" si="112"/>
        <v>48.93548385284916</v>
      </c>
      <c r="L652" s="5">
        <f t="shared" si="120"/>
        <v>4078.8871919546377</v>
      </c>
    </row>
    <row r="653" spans="1:12" x14ac:dyDescent="0.25">
      <c r="A653" s="1">
        <f t="shared" si="113"/>
        <v>46486</v>
      </c>
      <c r="B653" s="4">
        <f t="shared" si="114"/>
        <v>9</v>
      </c>
      <c r="C653" s="4">
        <f t="shared" si="110"/>
        <v>4</v>
      </c>
      <c r="D653" s="4">
        <f t="shared" si="111"/>
        <v>2027</v>
      </c>
      <c r="E653" s="2">
        <v>0</v>
      </c>
      <c r="F653" s="5">
        <f t="shared" si="115"/>
        <v>2985.7365070230735</v>
      </c>
      <c r="G653" s="5">
        <f t="shared" si="116"/>
        <v>2985.7365070230735</v>
      </c>
      <c r="H653" s="5">
        <f t="shared" si="117"/>
        <v>0.37963290404448286</v>
      </c>
      <c r="I653" s="5">
        <f t="shared" si="118"/>
        <v>2986.1161399271182</v>
      </c>
      <c r="J653" s="5">
        <f t="shared" si="119"/>
        <v>4078.8871919546377</v>
      </c>
      <c r="K653" s="5">
        <f t="shared" si="112"/>
        <v>48.935435589106199</v>
      </c>
      <c r="L653" s="5">
        <f t="shared" si="120"/>
        <v>4029.9517563655313</v>
      </c>
    </row>
    <row r="654" spans="1:12" x14ac:dyDescent="0.25">
      <c r="A654" s="1">
        <f t="shared" si="113"/>
        <v>46487</v>
      </c>
      <c r="B654" s="4">
        <f t="shared" si="114"/>
        <v>10</v>
      </c>
      <c r="C654" s="4">
        <f t="shared" si="110"/>
        <v>4</v>
      </c>
      <c r="D654" s="4">
        <f t="shared" si="111"/>
        <v>2027</v>
      </c>
      <c r="E654" s="2">
        <v>0</v>
      </c>
      <c r="F654" s="5">
        <f t="shared" si="115"/>
        <v>2986.1161399271182</v>
      </c>
      <c r="G654" s="5">
        <f t="shared" si="116"/>
        <v>2986.1161399271182</v>
      </c>
      <c r="H654" s="5">
        <f t="shared" si="117"/>
        <v>0.3796811739241237</v>
      </c>
      <c r="I654" s="5">
        <f t="shared" si="118"/>
        <v>2986.4958211010421</v>
      </c>
      <c r="J654" s="5">
        <f t="shared" si="119"/>
        <v>4029.9517563655313</v>
      </c>
      <c r="K654" s="5">
        <f t="shared" si="112"/>
        <v>48.935387319226557</v>
      </c>
      <c r="L654" s="5">
        <f t="shared" si="120"/>
        <v>3981.0163690463046</v>
      </c>
    </row>
    <row r="655" spans="1:12" x14ac:dyDescent="0.25">
      <c r="A655" s="1">
        <f t="shared" si="113"/>
        <v>46488</v>
      </c>
      <c r="B655" s="4">
        <f t="shared" si="114"/>
        <v>11</v>
      </c>
      <c r="C655" s="4">
        <f t="shared" si="110"/>
        <v>4</v>
      </c>
      <c r="D655" s="4">
        <f t="shared" si="111"/>
        <v>2027</v>
      </c>
      <c r="E655" s="2">
        <v>0</v>
      </c>
      <c r="F655" s="5">
        <f t="shared" si="115"/>
        <v>2986.4958211010421</v>
      </c>
      <c r="G655" s="5">
        <f t="shared" si="116"/>
        <v>2986.4958211010421</v>
      </c>
      <c r="H655" s="5">
        <f t="shared" si="117"/>
        <v>0.37972944994122326</v>
      </c>
      <c r="I655" s="5">
        <f t="shared" si="118"/>
        <v>2986.8755505509835</v>
      </c>
      <c r="J655" s="5">
        <f t="shared" si="119"/>
        <v>3981.0163690463046</v>
      </c>
      <c r="K655" s="5">
        <f t="shared" si="112"/>
        <v>48.93533904320946</v>
      </c>
      <c r="L655" s="5">
        <f t="shared" si="120"/>
        <v>3932.0810300030953</v>
      </c>
    </row>
    <row r="656" spans="1:12" x14ac:dyDescent="0.25">
      <c r="A656" s="1">
        <f t="shared" si="113"/>
        <v>46489</v>
      </c>
      <c r="B656" s="4">
        <f t="shared" si="114"/>
        <v>12</v>
      </c>
      <c r="C656" s="4">
        <f t="shared" si="110"/>
        <v>4</v>
      </c>
      <c r="D656" s="4">
        <f t="shared" si="111"/>
        <v>2027</v>
      </c>
      <c r="E656" s="2">
        <v>0</v>
      </c>
      <c r="F656" s="5">
        <f t="shared" si="115"/>
        <v>2986.8755505509835</v>
      </c>
      <c r="G656" s="5">
        <f t="shared" si="116"/>
        <v>2986.8755505509835</v>
      </c>
      <c r="H656" s="5">
        <f t="shared" si="117"/>
        <v>0.37977773209656196</v>
      </c>
      <c r="I656" s="5">
        <f t="shared" si="118"/>
        <v>2987.25532828308</v>
      </c>
      <c r="J656" s="5">
        <f t="shared" si="119"/>
        <v>3932.0810300030953</v>
      </c>
      <c r="K656" s="5">
        <f t="shared" si="112"/>
        <v>48.935290761054119</v>
      </c>
      <c r="L656" s="5">
        <f t="shared" si="120"/>
        <v>3883.1457392420411</v>
      </c>
    </row>
    <row r="657" spans="1:12" x14ac:dyDescent="0.25">
      <c r="A657" s="1">
        <f t="shared" si="113"/>
        <v>46490</v>
      </c>
      <c r="B657" s="4">
        <f t="shared" si="114"/>
        <v>13</v>
      </c>
      <c r="C657" s="4">
        <f t="shared" si="110"/>
        <v>4</v>
      </c>
      <c r="D657" s="4">
        <f t="shared" si="111"/>
        <v>2027</v>
      </c>
      <c r="E657" s="2">
        <v>0</v>
      </c>
      <c r="F657" s="5">
        <f t="shared" si="115"/>
        <v>2987.25532828308</v>
      </c>
      <c r="G657" s="5">
        <f t="shared" si="116"/>
        <v>2987.25532828308</v>
      </c>
      <c r="H657" s="5">
        <f t="shared" si="117"/>
        <v>0.37982602039092017</v>
      </c>
      <c r="I657" s="5">
        <f t="shared" si="118"/>
        <v>2987.6351543034707</v>
      </c>
      <c r="J657" s="5">
        <f t="shared" si="119"/>
        <v>3883.1457392420411</v>
      </c>
      <c r="K657" s="5">
        <f t="shared" si="112"/>
        <v>48.935242472759761</v>
      </c>
      <c r="L657" s="5">
        <f t="shared" si="120"/>
        <v>3834.2104967692812</v>
      </c>
    </row>
    <row r="658" spans="1:12" x14ac:dyDescent="0.25">
      <c r="A658" s="1">
        <f t="shared" si="113"/>
        <v>46491</v>
      </c>
      <c r="B658" s="4">
        <f t="shared" si="114"/>
        <v>14</v>
      </c>
      <c r="C658" s="4">
        <f t="shared" si="110"/>
        <v>4</v>
      </c>
      <c r="D658" s="4">
        <f t="shared" si="111"/>
        <v>2027</v>
      </c>
      <c r="E658" s="2">
        <v>0</v>
      </c>
      <c r="F658" s="5">
        <f t="shared" si="115"/>
        <v>2987.6351543034707</v>
      </c>
      <c r="G658" s="5">
        <f t="shared" si="116"/>
        <v>2987.6351543034707</v>
      </c>
      <c r="H658" s="5">
        <f t="shared" si="117"/>
        <v>0.3798743148250785</v>
      </c>
      <c r="I658" s="5">
        <f t="shared" si="118"/>
        <v>2988.0150286182957</v>
      </c>
      <c r="J658" s="5">
        <f t="shared" si="119"/>
        <v>3834.2104967692812</v>
      </c>
      <c r="K658" s="5">
        <f t="shared" si="112"/>
        <v>48.935194178325602</v>
      </c>
      <c r="L658" s="5">
        <f t="shared" si="120"/>
        <v>3785.2753025909556</v>
      </c>
    </row>
    <row r="659" spans="1:12" x14ac:dyDescent="0.25">
      <c r="A659" s="1">
        <f t="shared" si="113"/>
        <v>46492</v>
      </c>
      <c r="B659" s="4">
        <f t="shared" si="114"/>
        <v>15</v>
      </c>
      <c r="C659" s="4">
        <f t="shared" si="110"/>
        <v>4</v>
      </c>
      <c r="D659" s="4">
        <f t="shared" si="111"/>
        <v>2027</v>
      </c>
      <c r="E659" s="2">
        <v>0</v>
      </c>
      <c r="F659" s="5">
        <f t="shared" si="115"/>
        <v>2988.0150286182957</v>
      </c>
      <c r="G659" s="5">
        <f t="shared" si="116"/>
        <v>2988.0150286182957</v>
      </c>
      <c r="H659" s="5">
        <f t="shared" si="117"/>
        <v>0.37992261539981764</v>
      </c>
      <c r="I659" s="5">
        <f t="shared" si="118"/>
        <v>2988.3949512336953</v>
      </c>
      <c r="J659" s="5">
        <f t="shared" si="119"/>
        <v>3785.2753025909556</v>
      </c>
      <c r="K659" s="5">
        <f t="shared" si="112"/>
        <v>48.935145877750863</v>
      </c>
      <c r="L659" s="5">
        <f t="shared" si="120"/>
        <v>3736.3401567132046</v>
      </c>
    </row>
    <row r="660" spans="1:12" x14ac:dyDescent="0.25">
      <c r="A660" s="1">
        <f t="shared" si="113"/>
        <v>46493</v>
      </c>
      <c r="B660" s="4">
        <f t="shared" si="114"/>
        <v>16</v>
      </c>
      <c r="C660" s="4">
        <f t="shared" si="110"/>
        <v>4</v>
      </c>
      <c r="D660" s="4">
        <f t="shared" si="111"/>
        <v>2027</v>
      </c>
      <c r="E660" s="2">
        <v>0</v>
      </c>
      <c r="F660" s="5">
        <f t="shared" si="115"/>
        <v>2988.3949512336953</v>
      </c>
      <c r="G660" s="5">
        <f t="shared" si="116"/>
        <v>2988.3949512336953</v>
      </c>
      <c r="H660" s="5">
        <f t="shared" si="117"/>
        <v>0.37997092211591837</v>
      </c>
      <c r="I660" s="5">
        <f t="shared" si="118"/>
        <v>2988.7749221558111</v>
      </c>
      <c r="J660" s="5">
        <f t="shared" si="119"/>
        <v>3736.3401567132046</v>
      </c>
      <c r="K660" s="5">
        <f t="shared" si="112"/>
        <v>48.935097571034767</v>
      </c>
      <c r="L660" s="5">
        <f t="shared" si="120"/>
        <v>3687.4050591421696</v>
      </c>
    </row>
    <row r="661" spans="1:12" x14ac:dyDescent="0.25">
      <c r="A661" s="1">
        <f t="shared" si="113"/>
        <v>46494</v>
      </c>
      <c r="B661" s="4">
        <f t="shared" si="114"/>
        <v>17</v>
      </c>
      <c r="C661" s="4">
        <f t="shared" si="110"/>
        <v>4</v>
      </c>
      <c r="D661" s="4">
        <f t="shared" si="111"/>
        <v>2027</v>
      </c>
      <c r="E661" s="2">
        <v>0</v>
      </c>
      <c r="F661" s="5">
        <f t="shared" si="115"/>
        <v>2988.7749221558111</v>
      </c>
      <c r="G661" s="5">
        <f t="shared" si="116"/>
        <v>2988.7749221558111</v>
      </c>
      <c r="H661" s="5">
        <f t="shared" si="117"/>
        <v>0.38001923497416157</v>
      </c>
      <c r="I661" s="5">
        <f t="shared" si="118"/>
        <v>2989.1549413907851</v>
      </c>
      <c r="J661" s="5">
        <f t="shared" si="119"/>
        <v>3687.4050591421696</v>
      </c>
      <c r="K661" s="5">
        <f t="shared" si="112"/>
        <v>48.93504925817652</v>
      </c>
      <c r="L661" s="5">
        <f t="shared" si="120"/>
        <v>3638.470009883993</v>
      </c>
    </row>
    <row r="662" spans="1:12" x14ac:dyDescent="0.25">
      <c r="A662" s="1">
        <f t="shared" si="113"/>
        <v>46495</v>
      </c>
      <c r="B662" s="4">
        <f t="shared" si="114"/>
        <v>18</v>
      </c>
      <c r="C662" s="4">
        <f t="shared" si="110"/>
        <v>4</v>
      </c>
      <c r="D662" s="4">
        <f t="shared" si="111"/>
        <v>2027</v>
      </c>
      <c r="E662" s="2">
        <v>0</v>
      </c>
      <c r="F662" s="5">
        <f t="shared" si="115"/>
        <v>2989.1549413907851</v>
      </c>
      <c r="G662" s="5">
        <f t="shared" si="116"/>
        <v>2989.1549413907851</v>
      </c>
      <c r="H662" s="5">
        <f t="shared" si="117"/>
        <v>0.38006755397532815</v>
      </c>
      <c r="I662" s="5">
        <f t="shared" si="118"/>
        <v>2989.5350089447606</v>
      </c>
      <c r="J662" s="5">
        <f t="shared" si="119"/>
        <v>3638.470009883993</v>
      </c>
      <c r="K662" s="5">
        <f t="shared" si="112"/>
        <v>48.935000939175353</v>
      </c>
      <c r="L662" s="5">
        <f t="shared" si="120"/>
        <v>3589.5350089448175</v>
      </c>
    </row>
    <row r="663" spans="1:12" x14ac:dyDescent="0.25">
      <c r="A663" s="1">
        <f t="shared" si="113"/>
        <v>46496</v>
      </c>
      <c r="B663" s="4">
        <f t="shared" si="114"/>
        <v>19</v>
      </c>
      <c r="C663" s="4">
        <f t="shared" si="110"/>
        <v>4</v>
      </c>
      <c r="D663" s="4">
        <f t="shared" si="111"/>
        <v>2027</v>
      </c>
      <c r="E663" s="2">
        <v>0</v>
      </c>
      <c r="F663" s="5">
        <f t="shared" si="115"/>
        <v>2989.5350089447606</v>
      </c>
      <c r="G663" s="5">
        <f t="shared" si="116"/>
        <v>2989.5350089447606</v>
      </c>
      <c r="H663" s="5">
        <f t="shared" si="117"/>
        <v>0.38011587912019923</v>
      </c>
      <c r="I663" s="5">
        <f t="shared" si="118"/>
        <v>2989.9151248238809</v>
      </c>
      <c r="J663" s="5">
        <f t="shared" si="119"/>
        <v>3589.5350089448175</v>
      </c>
      <c r="K663" s="5">
        <f t="shared" si="112"/>
        <v>48.934952614030486</v>
      </c>
      <c r="L663" s="5">
        <f t="shared" si="120"/>
        <v>3540.6000563307871</v>
      </c>
    </row>
    <row r="664" spans="1:12" x14ac:dyDescent="0.25">
      <c r="A664" s="1">
        <f t="shared" si="113"/>
        <v>46497</v>
      </c>
      <c r="B664" s="4">
        <f t="shared" si="114"/>
        <v>20</v>
      </c>
      <c r="C664" s="4">
        <f t="shared" si="110"/>
        <v>4</v>
      </c>
      <c r="D664" s="4">
        <f t="shared" si="111"/>
        <v>2027</v>
      </c>
      <c r="E664" s="2">
        <v>0</v>
      </c>
      <c r="F664" s="5">
        <f t="shared" si="115"/>
        <v>2989.9151248238809</v>
      </c>
      <c r="G664" s="5">
        <f t="shared" si="116"/>
        <v>2989.9151248238809</v>
      </c>
      <c r="H664" s="5">
        <f t="shared" si="117"/>
        <v>0.38016421040955595</v>
      </c>
      <c r="I664" s="5">
        <f t="shared" si="118"/>
        <v>2990.2952890342904</v>
      </c>
      <c r="J664" s="5">
        <f t="shared" si="119"/>
        <v>3540.6000563307871</v>
      </c>
      <c r="K664" s="5">
        <f t="shared" si="112"/>
        <v>48.93490428274113</v>
      </c>
      <c r="L664" s="5">
        <f t="shared" si="120"/>
        <v>3491.6651520480459</v>
      </c>
    </row>
    <row r="665" spans="1:12" x14ac:dyDescent="0.25">
      <c r="A665" s="1">
        <f t="shared" si="113"/>
        <v>46498</v>
      </c>
      <c r="B665" s="4">
        <f t="shared" si="114"/>
        <v>21</v>
      </c>
      <c r="C665" s="4">
        <f t="shared" si="110"/>
        <v>4</v>
      </c>
      <c r="D665" s="4">
        <f t="shared" si="111"/>
        <v>2027</v>
      </c>
      <c r="E665" s="2">
        <v>0</v>
      </c>
      <c r="F665" s="5">
        <f t="shared" si="115"/>
        <v>2990.2952890342904</v>
      </c>
      <c r="G665" s="5">
        <f t="shared" si="116"/>
        <v>2990.2952890342904</v>
      </c>
      <c r="H665" s="5">
        <f t="shared" si="117"/>
        <v>0.38021254784417957</v>
      </c>
      <c r="I665" s="5">
        <f t="shared" si="118"/>
        <v>2990.6755015821345</v>
      </c>
      <c r="J665" s="5">
        <f t="shared" si="119"/>
        <v>3491.6651520480459</v>
      </c>
      <c r="K665" s="5">
        <f t="shared" si="112"/>
        <v>48.934855945306502</v>
      </c>
      <c r="L665" s="5">
        <f t="shared" si="120"/>
        <v>3442.7302961027394</v>
      </c>
    </row>
    <row r="666" spans="1:12" x14ac:dyDescent="0.25">
      <c r="A666" s="1">
        <f t="shared" si="113"/>
        <v>46499</v>
      </c>
      <c r="B666" s="4">
        <f t="shared" si="114"/>
        <v>22</v>
      </c>
      <c r="C666" s="4">
        <f t="shared" si="110"/>
        <v>4</v>
      </c>
      <c r="D666" s="4">
        <f t="shared" si="111"/>
        <v>2027</v>
      </c>
      <c r="E666" s="2">
        <v>0</v>
      </c>
      <c r="F666" s="5">
        <f t="shared" si="115"/>
        <v>2990.6755015821345</v>
      </c>
      <c r="G666" s="5">
        <f t="shared" si="116"/>
        <v>2990.6755015821345</v>
      </c>
      <c r="H666" s="5">
        <f t="shared" si="117"/>
        <v>0.38026089142485142</v>
      </c>
      <c r="I666" s="5">
        <f t="shared" si="118"/>
        <v>2991.0557624735593</v>
      </c>
      <c r="J666" s="5">
        <f t="shared" si="119"/>
        <v>3442.7302961027394</v>
      </c>
      <c r="K666" s="5">
        <f t="shared" si="112"/>
        <v>48.934807601725829</v>
      </c>
      <c r="L666" s="5">
        <f t="shared" si="120"/>
        <v>3393.7954885010136</v>
      </c>
    </row>
    <row r="667" spans="1:12" x14ac:dyDescent="0.25">
      <c r="A667" s="1">
        <f t="shared" si="113"/>
        <v>46500</v>
      </c>
      <c r="B667" s="4">
        <f t="shared" si="114"/>
        <v>23</v>
      </c>
      <c r="C667" s="4">
        <f t="shared" si="110"/>
        <v>4</v>
      </c>
      <c r="D667" s="4">
        <f t="shared" si="111"/>
        <v>2027</v>
      </c>
      <c r="E667" s="2">
        <v>0</v>
      </c>
      <c r="F667" s="5">
        <f t="shared" si="115"/>
        <v>2991.0557624735593</v>
      </c>
      <c r="G667" s="5">
        <f t="shared" si="116"/>
        <v>2991.0557624735593</v>
      </c>
      <c r="H667" s="5">
        <f t="shared" si="117"/>
        <v>0.38030924115235304</v>
      </c>
      <c r="I667" s="5">
        <f t="shared" si="118"/>
        <v>2991.4360717147115</v>
      </c>
      <c r="J667" s="5">
        <f t="shared" si="119"/>
        <v>3393.7954885010136</v>
      </c>
      <c r="K667" s="5">
        <f t="shared" si="112"/>
        <v>48.934759251998329</v>
      </c>
      <c r="L667" s="5">
        <f t="shared" si="120"/>
        <v>3344.8607292490151</v>
      </c>
    </row>
    <row r="668" spans="1:12" x14ac:dyDescent="0.25">
      <c r="A668" s="1">
        <f t="shared" si="113"/>
        <v>46501</v>
      </c>
      <c r="B668" s="4">
        <f t="shared" si="114"/>
        <v>24</v>
      </c>
      <c r="C668" s="4">
        <f t="shared" si="110"/>
        <v>4</v>
      </c>
      <c r="D668" s="4">
        <f t="shared" si="111"/>
        <v>2027</v>
      </c>
      <c r="E668" s="2">
        <v>0</v>
      </c>
      <c r="F668" s="5">
        <f t="shared" si="115"/>
        <v>2991.4360717147115</v>
      </c>
      <c r="G668" s="5">
        <f t="shared" si="116"/>
        <v>2991.4360717147115</v>
      </c>
      <c r="H668" s="5">
        <f t="shared" si="117"/>
        <v>0.38035759702746591</v>
      </c>
      <c r="I668" s="5">
        <f t="shared" si="118"/>
        <v>2991.8164293117388</v>
      </c>
      <c r="J668" s="5">
        <f t="shared" si="119"/>
        <v>3344.8607292490151</v>
      </c>
      <c r="K668" s="5">
        <f t="shared" si="112"/>
        <v>48.934710896123214</v>
      </c>
      <c r="L668" s="5">
        <f t="shared" si="120"/>
        <v>3295.9260183528918</v>
      </c>
    </row>
    <row r="669" spans="1:12" x14ac:dyDescent="0.25">
      <c r="A669" s="1">
        <f t="shared" si="113"/>
        <v>46502</v>
      </c>
      <c r="B669" s="4">
        <f t="shared" si="114"/>
        <v>25</v>
      </c>
      <c r="C669" s="4">
        <f t="shared" si="110"/>
        <v>4</v>
      </c>
      <c r="D669" s="4">
        <f t="shared" si="111"/>
        <v>2027</v>
      </c>
      <c r="E669" s="2">
        <v>0</v>
      </c>
      <c r="F669" s="5">
        <f t="shared" si="115"/>
        <v>2991.8164293117388</v>
      </c>
      <c r="G669" s="5">
        <f t="shared" si="116"/>
        <v>2991.8164293117388</v>
      </c>
      <c r="H669" s="5">
        <f t="shared" si="117"/>
        <v>0.38040595905097174</v>
      </c>
      <c r="I669" s="5">
        <f t="shared" si="118"/>
        <v>2992.19683527079</v>
      </c>
      <c r="J669" s="5">
        <f t="shared" si="119"/>
        <v>3295.9260183528918</v>
      </c>
      <c r="K669" s="5">
        <f t="shared" si="112"/>
        <v>48.934662534099708</v>
      </c>
      <c r="L669" s="5">
        <f t="shared" si="120"/>
        <v>3246.9913558187923</v>
      </c>
    </row>
    <row r="670" spans="1:12" x14ac:dyDescent="0.25">
      <c r="A670" s="1">
        <f t="shared" si="113"/>
        <v>46503</v>
      </c>
      <c r="B670" s="4">
        <f t="shared" si="114"/>
        <v>26</v>
      </c>
      <c r="C670" s="4">
        <f t="shared" si="110"/>
        <v>4</v>
      </c>
      <c r="D670" s="4">
        <f t="shared" si="111"/>
        <v>2027</v>
      </c>
      <c r="E670" s="2">
        <v>0</v>
      </c>
      <c r="F670" s="5">
        <f t="shared" si="115"/>
        <v>2992.19683527079</v>
      </c>
      <c r="G670" s="5">
        <f t="shared" si="116"/>
        <v>2992.19683527079</v>
      </c>
      <c r="H670" s="5">
        <f t="shared" si="117"/>
        <v>0.3804543272236523</v>
      </c>
      <c r="I670" s="5">
        <f t="shared" si="118"/>
        <v>2992.5772895980135</v>
      </c>
      <c r="J670" s="5">
        <f t="shared" si="119"/>
        <v>3246.9913558187923</v>
      </c>
      <c r="K670" s="5">
        <f t="shared" si="112"/>
        <v>48.93461416592703</v>
      </c>
      <c r="L670" s="5">
        <f t="shared" si="120"/>
        <v>3198.0567416528652</v>
      </c>
    </row>
    <row r="671" spans="1:12" x14ac:dyDescent="0.25">
      <c r="A671" s="1">
        <f t="shared" si="113"/>
        <v>46504</v>
      </c>
      <c r="B671" s="4">
        <f t="shared" si="114"/>
        <v>27</v>
      </c>
      <c r="C671" s="4">
        <f t="shared" si="110"/>
        <v>4</v>
      </c>
      <c r="D671" s="4">
        <f t="shared" si="111"/>
        <v>2027</v>
      </c>
      <c r="E671" s="2">
        <v>0</v>
      </c>
      <c r="F671" s="5">
        <f t="shared" si="115"/>
        <v>2992.5772895980135</v>
      </c>
      <c r="G671" s="5">
        <f t="shared" si="116"/>
        <v>2992.5772895980135</v>
      </c>
      <c r="H671" s="5">
        <f t="shared" si="117"/>
        <v>0.38050270154628946</v>
      </c>
      <c r="I671" s="5">
        <f t="shared" si="118"/>
        <v>2992.95779229956</v>
      </c>
      <c r="J671" s="5">
        <f t="shared" si="119"/>
        <v>3198.0567416528652</v>
      </c>
      <c r="K671" s="5">
        <f t="shared" si="112"/>
        <v>48.934565791604392</v>
      </c>
      <c r="L671" s="5">
        <f t="shared" si="120"/>
        <v>3149.122175861261</v>
      </c>
    </row>
    <row r="672" spans="1:12" x14ac:dyDescent="0.25">
      <c r="A672" s="1">
        <f t="shared" si="113"/>
        <v>46505</v>
      </c>
      <c r="B672" s="4">
        <f t="shared" si="114"/>
        <v>28</v>
      </c>
      <c r="C672" s="4">
        <f t="shared" si="110"/>
        <v>4</v>
      </c>
      <c r="D672" s="4">
        <f t="shared" si="111"/>
        <v>2027</v>
      </c>
      <c r="E672" s="2">
        <v>0</v>
      </c>
      <c r="F672" s="5">
        <f t="shared" si="115"/>
        <v>2992.95779229956</v>
      </c>
      <c r="G672" s="5">
        <f t="shared" si="116"/>
        <v>2992.95779229956</v>
      </c>
      <c r="H672" s="5">
        <f t="shared" si="117"/>
        <v>0.38055108201966514</v>
      </c>
      <c r="I672" s="5">
        <f t="shared" si="118"/>
        <v>2993.3383433815798</v>
      </c>
      <c r="J672" s="5">
        <f t="shared" si="119"/>
        <v>3149.122175861261</v>
      </c>
      <c r="K672" s="5">
        <f t="shared" si="112"/>
        <v>48.934517411131019</v>
      </c>
      <c r="L672" s="5">
        <f t="shared" si="120"/>
        <v>3100.1876584501301</v>
      </c>
    </row>
    <row r="673" spans="1:12" x14ac:dyDescent="0.25">
      <c r="A673" s="1">
        <f t="shared" si="113"/>
        <v>46506</v>
      </c>
      <c r="B673" s="4">
        <f t="shared" si="114"/>
        <v>29</v>
      </c>
      <c r="C673" s="4">
        <f t="shared" si="110"/>
        <v>4</v>
      </c>
      <c r="D673" s="4">
        <f t="shared" si="111"/>
        <v>2027</v>
      </c>
      <c r="E673" s="2">
        <v>0</v>
      </c>
      <c r="F673" s="5">
        <f t="shared" si="115"/>
        <v>2993.3383433815798</v>
      </c>
      <c r="G673" s="5">
        <f t="shared" si="116"/>
        <v>2993.3383433815798</v>
      </c>
      <c r="H673" s="5">
        <f t="shared" si="117"/>
        <v>0.3805994686445614</v>
      </c>
      <c r="I673" s="5">
        <f t="shared" si="118"/>
        <v>2993.7189428502243</v>
      </c>
      <c r="J673" s="5">
        <f t="shared" si="119"/>
        <v>3100.1876584501301</v>
      </c>
      <c r="K673" s="5">
        <f t="shared" si="112"/>
        <v>48.934469024506122</v>
      </c>
      <c r="L673" s="5">
        <f t="shared" si="120"/>
        <v>3051.253189425624</v>
      </c>
    </row>
    <row r="674" spans="1:12" x14ac:dyDescent="0.25">
      <c r="A674" s="1">
        <f t="shared" si="113"/>
        <v>46507</v>
      </c>
      <c r="B674" s="4">
        <f t="shared" si="114"/>
        <v>30</v>
      </c>
      <c r="C674" s="4">
        <f t="shared" si="110"/>
        <v>4</v>
      </c>
      <c r="D674" s="4">
        <f t="shared" si="111"/>
        <v>2027</v>
      </c>
      <c r="E674" s="2">
        <v>0</v>
      </c>
      <c r="F674" s="5">
        <f t="shared" si="115"/>
        <v>2993.7189428502243</v>
      </c>
      <c r="G674" s="5">
        <f t="shared" si="116"/>
        <v>2993.7189428502243</v>
      </c>
      <c r="H674" s="5">
        <f t="shared" si="117"/>
        <v>0.38064786142176044</v>
      </c>
      <c r="I674" s="5">
        <f t="shared" si="118"/>
        <v>2994.0995907116462</v>
      </c>
      <c r="J674" s="5">
        <f t="shared" si="119"/>
        <v>3051.253189425624</v>
      </c>
      <c r="K674" s="5">
        <f t="shared" si="112"/>
        <v>48.934420631728919</v>
      </c>
      <c r="L674" s="5">
        <f t="shared" si="120"/>
        <v>3002.3187687938953</v>
      </c>
    </row>
    <row r="675" spans="1:12" x14ac:dyDescent="0.25">
      <c r="A675" s="1">
        <f t="shared" si="113"/>
        <v>46508</v>
      </c>
      <c r="B675" s="4">
        <f t="shared" si="114"/>
        <v>1</v>
      </c>
      <c r="C675" s="4">
        <f t="shared" si="110"/>
        <v>5</v>
      </c>
      <c r="D675" s="4">
        <f t="shared" si="111"/>
        <v>2027</v>
      </c>
      <c r="E675" s="2">
        <v>1500</v>
      </c>
      <c r="F675" s="5">
        <f t="shared" si="115"/>
        <v>2994.0995907116462</v>
      </c>
      <c r="G675" s="5">
        <f t="shared" si="116"/>
        <v>1494.0995907116462</v>
      </c>
      <c r="H675" s="5">
        <f t="shared" si="117"/>
        <v>0.18997301510677217</v>
      </c>
      <c r="I675" s="5">
        <f t="shared" si="118"/>
        <v>1494.2895637267529</v>
      </c>
      <c r="J675" s="5">
        <f t="shared" si="119"/>
        <v>3002.3187687938953</v>
      </c>
      <c r="K675" s="5">
        <f t="shared" si="112"/>
        <v>49.12509547804391</v>
      </c>
      <c r="L675" s="5">
        <f t="shared" si="120"/>
        <v>2953.1936733158514</v>
      </c>
    </row>
    <row r="676" spans="1:12" x14ac:dyDescent="0.25">
      <c r="A676" s="1">
        <f t="shared" si="113"/>
        <v>46509</v>
      </c>
      <c r="B676" s="4">
        <f t="shared" si="114"/>
        <v>2</v>
      </c>
      <c r="C676" s="4">
        <f t="shared" si="110"/>
        <v>5</v>
      </c>
      <c r="D676" s="4">
        <f t="shared" si="111"/>
        <v>2027</v>
      </c>
      <c r="E676" s="2">
        <v>0</v>
      </c>
      <c r="F676" s="5">
        <f t="shared" si="115"/>
        <v>1494.2895637267529</v>
      </c>
      <c r="G676" s="5">
        <f t="shared" si="116"/>
        <v>1494.2895637267529</v>
      </c>
      <c r="H676" s="5">
        <f t="shared" si="117"/>
        <v>0.18999716995340563</v>
      </c>
      <c r="I676" s="5">
        <f t="shared" si="118"/>
        <v>1494.4795608967063</v>
      </c>
      <c r="J676" s="5">
        <f t="shared" si="119"/>
        <v>2953.1936733158514</v>
      </c>
      <c r="K676" s="5">
        <f t="shared" si="112"/>
        <v>49.125071323197275</v>
      </c>
      <c r="L676" s="5">
        <f t="shared" si="120"/>
        <v>2904.0686019926543</v>
      </c>
    </row>
    <row r="677" spans="1:12" x14ac:dyDescent="0.25">
      <c r="A677" s="1">
        <f t="shared" si="113"/>
        <v>46510</v>
      </c>
      <c r="B677" s="4">
        <f t="shared" si="114"/>
        <v>3</v>
      </c>
      <c r="C677" s="4">
        <f t="shared" si="110"/>
        <v>5</v>
      </c>
      <c r="D677" s="4">
        <f t="shared" si="111"/>
        <v>2027</v>
      </c>
      <c r="E677" s="2">
        <v>0</v>
      </c>
      <c r="F677" s="5">
        <f t="shared" si="115"/>
        <v>1494.4795608967063</v>
      </c>
      <c r="G677" s="5">
        <f t="shared" si="116"/>
        <v>1494.4795608967063</v>
      </c>
      <c r="H677" s="5">
        <f t="shared" si="117"/>
        <v>0.19002132787129958</v>
      </c>
      <c r="I677" s="5">
        <f t="shared" si="118"/>
        <v>1494.6695822245777</v>
      </c>
      <c r="J677" s="5">
        <f t="shared" si="119"/>
        <v>2904.0686019926543</v>
      </c>
      <c r="K677" s="5">
        <f t="shared" si="112"/>
        <v>49.125047165279383</v>
      </c>
      <c r="L677" s="5">
        <f t="shared" si="120"/>
        <v>2854.943554827375</v>
      </c>
    </row>
    <row r="678" spans="1:12" x14ac:dyDescent="0.25">
      <c r="A678" s="1">
        <f t="shared" si="113"/>
        <v>46511</v>
      </c>
      <c r="B678" s="4">
        <f t="shared" si="114"/>
        <v>4</v>
      </c>
      <c r="C678" s="4">
        <f t="shared" si="110"/>
        <v>5</v>
      </c>
      <c r="D678" s="4">
        <f t="shared" si="111"/>
        <v>2027</v>
      </c>
      <c r="E678" s="2">
        <v>0</v>
      </c>
      <c r="F678" s="5">
        <f t="shared" si="115"/>
        <v>1494.6695822245777</v>
      </c>
      <c r="G678" s="5">
        <f t="shared" si="116"/>
        <v>1494.6695822245777</v>
      </c>
      <c r="H678" s="5">
        <f t="shared" si="117"/>
        <v>0.19004548886084452</v>
      </c>
      <c r="I678" s="5">
        <f t="shared" si="118"/>
        <v>1494.8596277134384</v>
      </c>
      <c r="J678" s="5">
        <f t="shared" si="119"/>
        <v>2854.943554827375</v>
      </c>
      <c r="K678" s="5">
        <f t="shared" si="112"/>
        <v>49.125023004289837</v>
      </c>
      <c r="L678" s="5">
        <f t="shared" si="120"/>
        <v>2805.8185318230853</v>
      </c>
    </row>
    <row r="679" spans="1:12" x14ac:dyDescent="0.25">
      <c r="A679" s="1">
        <f t="shared" si="113"/>
        <v>46512</v>
      </c>
      <c r="B679" s="4">
        <f t="shared" si="114"/>
        <v>5</v>
      </c>
      <c r="C679" s="4">
        <f t="shared" si="110"/>
        <v>5</v>
      </c>
      <c r="D679" s="4">
        <f t="shared" si="111"/>
        <v>2027</v>
      </c>
      <c r="E679" s="2">
        <v>0</v>
      </c>
      <c r="F679" s="5">
        <f t="shared" si="115"/>
        <v>1494.8596277134384</v>
      </c>
      <c r="G679" s="5">
        <f t="shared" si="116"/>
        <v>1494.8596277134384</v>
      </c>
      <c r="H679" s="5">
        <f t="shared" si="117"/>
        <v>0.19006965292243103</v>
      </c>
      <c r="I679" s="5">
        <f t="shared" si="118"/>
        <v>1495.0496973663608</v>
      </c>
      <c r="J679" s="5">
        <f t="shared" si="119"/>
        <v>2805.8185318230853</v>
      </c>
      <c r="K679" s="5">
        <f t="shared" si="112"/>
        <v>49.124998840228251</v>
      </c>
      <c r="L679" s="5">
        <f t="shared" si="120"/>
        <v>2756.6935329828571</v>
      </c>
    </row>
    <row r="680" spans="1:12" x14ac:dyDescent="0.25">
      <c r="A680" s="1">
        <f t="shared" si="113"/>
        <v>46513</v>
      </c>
      <c r="B680" s="4">
        <f t="shared" si="114"/>
        <v>6</v>
      </c>
      <c r="C680" s="4">
        <f t="shared" si="110"/>
        <v>5</v>
      </c>
      <c r="D680" s="4">
        <f t="shared" si="111"/>
        <v>2027</v>
      </c>
      <c r="E680" s="2">
        <v>0</v>
      </c>
      <c r="F680" s="5">
        <f t="shared" si="115"/>
        <v>1495.0496973663608</v>
      </c>
      <c r="G680" s="5">
        <f t="shared" si="116"/>
        <v>1495.0496973663608</v>
      </c>
      <c r="H680" s="5">
        <f t="shared" si="117"/>
        <v>0.1900938200564497</v>
      </c>
      <c r="I680" s="5">
        <f t="shared" si="118"/>
        <v>1495.2397911864173</v>
      </c>
      <c r="J680" s="5">
        <f t="shared" si="119"/>
        <v>2756.6935329828571</v>
      </c>
      <c r="K680" s="5">
        <f t="shared" si="112"/>
        <v>49.124974673094236</v>
      </c>
      <c r="L680" s="5">
        <f t="shared" si="120"/>
        <v>2707.5685583097629</v>
      </c>
    </row>
    <row r="681" spans="1:12" x14ac:dyDescent="0.25">
      <c r="A681" s="1">
        <f t="shared" si="113"/>
        <v>46514</v>
      </c>
      <c r="B681" s="4">
        <f t="shared" si="114"/>
        <v>7</v>
      </c>
      <c r="C681" s="4">
        <f t="shared" si="110"/>
        <v>5</v>
      </c>
      <c r="D681" s="4">
        <f t="shared" si="111"/>
        <v>2027</v>
      </c>
      <c r="E681" s="2">
        <v>0</v>
      </c>
      <c r="F681" s="5">
        <f t="shared" si="115"/>
        <v>1495.2397911864173</v>
      </c>
      <c r="G681" s="5">
        <f t="shared" si="116"/>
        <v>1495.2397911864173</v>
      </c>
      <c r="H681" s="5">
        <f t="shared" si="117"/>
        <v>0.19011799026329118</v>
      </c>
      <c r="I681" s="5">
        <f t="shared" si="118"/>
        <v>1495.4299091766807</v>
      </c>
      <c r="J681" s="5">
        <f t="shared" si="119"/>
        <v>2707.5685583097629</v>
      </c>
      <c r="K681" s="5">
        <f t="shared" si="112"/>
        <v>49.124950502887394</v>
      </c>
      <c r="L681" s="5">
        <f t="shared" si="120"/>
        <v>2658.4436078068757</v>
      </c>
    </row>
    <row r="682" spans="1:12" x14ac:dyDescent="0.25">
      <c r="A682" s="1">
        <f t="shared" si="113"/>
        <v>46515</v>
      </c>
      <c r="B682" s="4">
        <f t="shared" si="114"/>
        <v>8</v>
      </c>
      <c r="C682" s="4">
        <f t="shared" si="110"/>
        <v>5</v>
      </c>
      <c r="D682" s="4">
        <f t="shared" si="111"/>
        <v>2027</v>
      </c>
      <c r="E682" s="2">
        <v>0</v>
      </c>
      <c r="F682" s="5">
        <f t="shared" si="115"/>
        <v>1495.4299091766807</v>
      </c>
      <c r="G682" s="5">
        <f t="shared" si="116"/>
        <v>1495.4299091766807</v>
      </c>
      <c r="H682" s="5">
        <f t="shared" si="117"/>
        <v>0.19014216354334623</v>
      </c>
      <c r="I682" s="5">
        <f t="shared" si="118"/>
        <v>1495.6200513402241</v>
      </c>
      <c r="J682" s="5">
        <f t="shared" si="119"/>
        <v>2658.4436078068757</v>
      </c>
      <c r="K682" s="5">
        <f t="shared" si="112"/>
        <v>49.124926329607334</v>
      </c>
      <c r="L682" s="5">
        <f t="shared" si="120"/>
        <v>2609.3186814772685</v>
      </c>
    </row>
    <row r="683" spans="1:12" x14ac:dyDescent="0.25">
      <c r="A683" s="1">
        <f t="shared" si="113"/>
        <v>46516</v>
      </c>
      <c r="B683" s="4">
        <f t="shared" si="114"/>
        <v>9</v>
      </c>
      <c r="C683" s="4">
        <f t="shared" si="110"/>
        <v>5</v>
      </c>
      <c r="D683" s="4">
        <f t="shared" si="111"/>
        <v>2027</v>
      </c>
      <c r="E683" s="2">
        <v>0</v>
      </c>
      <c r="F683" s="5">
        <f t="shared" si="115"/>
        <v>1495.6200513402241</v>
      </c>
      <c r="G683" s="5">
        <f t="shared" si="116"/>
        <v>1495.6200513402241</v>
      </c>
      <c r="H683" s="5">
        <f t="shared" si="117"/>
        <v>0.19016633989700552</v>
      </c>
      <c r="I683" s="5">
        <f t="shared" si="118"/>
        <v>1495.810217680121</v>
      </c>
      <c r="J683" s="5">
        <f t="shared" si="119"/>
        <v>2609.3186814772685</v>
      </c>
      <c r="K683" s="5">
        <f t="shared" si="112"/>
        <v>49.124902153253679</v>
      </c>
      <c r="L683" s="5">
        <f t="shared" si="120"/>
        <v>2560.1937793240149</v>
      </c>
    </row>
    <row r="684" spans="1:12" x14ac:dyDescent="0.25">
      <c r="A684" s="1">
        <f t="shared" si="113"/>
        <v>46517</v>
      </c>
      <c r="B684" s="4">
        <f t="shared" si="114"/>
        <v>10</v>
      </c>
      <c r="C684" s="4">
        <f t="shared" si="110"/>
        <v>5</v>
      </c>
      <c r="D684" s="4">
        <f t="shared" si="111"/>
        <v>2027</v>
      </c>
      <c r="E684" s="2">
        <v>0</v>
      </c>
      <c r="F684" s="5">
        <f t="shared" si="115"/>
        <v>1495.810217680121</v>
      </c>
      <c r="G684" s="5">
        <f t="shared" si="116"/>
        <v>1495.810217680121</v>
      </c>
      <c r="H684" s="5">
        <f t="shared" si="117"/>
        <v>0.19019051932465988</v>
      </c>
      <c r="I684" s="5">
        <f t="shared" si="118"/>
        <v>1496.0004081994457</v>
      </c>
      <c r="J684" s="5">
        <f t="shared" si="119"/>
        <v>2560.1937793240149</v>
      </c>
      <c r="K684" s="5">
        <f t="shared" si="112"/>
        <v>49.124877973826024</v>
      </c>
      <c r="L684" s="5">
        <f t="shared" si="120"/>
        <v>2511.0689013501888</v>
      </c>
    </row>
    <row r="685" spans="1:12" x14ac:dyDescent="0.25">
      <c r="A685" s="1">
        <f t="shared" si="113"/>
        <v>46518</v>
      </c>
      <c r="B685" s="4">
        <f t="shared" si="114"/>
        <v>11</v>
      </c>
      <c r="C685" s="4">
        <f t="shared" si="110"/>
        <v>5</v>
      </c>
      <c r="D685" s="4">
        <f t="shared" si="111"/>
        <v>2027</v>
      </c>
      <c r="E685" s="2">
        <v>0</v>
      </c>
      <c r="F685" s="5">
        <f t="shared" si="115"/>
        <v>1496.0004081994457</v>
      </c>
      <c r="G685" s="5">
        <f t="shared" si="116"/>
        <v>1496.0004081994457</v>
      </c>
      <c r="H685" s="5">
        <f t="shared" si="117"/>
        <v>0.19021470182670022</v>
      </c>
      <c r="I685" s="5">
        <f t="shared" si="118"/>
        <v>1496.1906229012725</v>
      </c>
      <c r="J685" s="5">
        <f t="shared" si="119"/>
        <v>2511.0689013501888</v>
      </c>
      <c r="K685" s="5">
        <f t="shared" si="112"/>
        <v>49.124853791323986</v>
      </c>
      <c r="L685" s="5">
        <f t="shared" si="120"/>
        <v>2461.9440475588649</v>
      </c>
    </row>
    <row r="686" spans="1:12" x14ac:dyDescent="0.25">
      <c r="A686" s="1">
        <f t="shared" si="113"/>
        <v>46519</v>
      </c>
      <c r="B686" s="4">
        <f t="shared" si="114"/>
        <v>12</v>
      </c>
      <c r="C686" s="4">
        <f t="shared" si="110"/>
        <v>5</v>
      </c>
      <c r="D686" s="4">
        <f t="shared" si="111"/>
        <v>2027</v>
      </c>
      <c r="E686" s="2">
        <v>0</v>
      </c>
      <c r="F686" s="5">
        <f t="shared" si="115"/>
        <v>1496.1906229012725</v>
      </c>
      <c r="G686" s="5">
        <f t="shared" si="116"/>
        <v>1496.1906229012725</v>
      </c>
      <c r="H686" s="5">
        <f t="shared" si="117"/>
        <v>0.19023888740351741</v>
      </c>
      <c r="I686" s="5">
        <f t="shared" si="118"/>
        <v>1496.3808617886759</v>
      </c>
      <c r="J686" s="5">
        <f t="shared" si="119"/>
        <v>2461.9440475588649</v>
      </c>
      <c r="K686" s="5">
        <f t="shared" si="112"/>
        <v>49.124829605747166</v>
      </c>
      <c r="L686" s="5">
        <f t="shared" si="120"/>
        <v>2412.8192179531179</v>
      </c>
    </row>
    <row r="687" spans="1:12" x14ac:dyDescent="0.25">
      <c r="A687" s="1">
        <f t="shared" si="113"/>
        <v>46520</v>
      </c>
      <c r="B687" s="4">
        <f t="shared" si="114"/>
        <v>13</v>
      </c>
      <c r="C687" s="4">
        <f t="shared" si="110"/>
        <v>5</v>
      </c>
      <c r="D687" s="4">
        <f t="shared" si="111"/>
        <v>2027</v>
      </c>
      <c r="E687" s="2">
        <v>0</v>
      </c>
      <c r="F687" s="5">
        <f t="shared" si="115"/>
        <v>1496.3808617886759</v>
      </c>
      <c r="G687" s="5">
        <f t="shared" si="116"/>
        <v>1496.3808617886759</v>
      </c>
      <c r="H687" s="5">
        <f t="shared" si="117"/>
        <v>0.19026307605550236</v>
      </c>
      <c r="I687" s="5">
        <f t="shared" si="118"/>
        <v>1496.5711248647315</v>
      </c>
      <c r="J687" s="5">
        <f t="shared" si="119"/>
        <v>2412.8192179531179</v>
      </c>
      <c r="K687" s="5">
        <f t="shared" si="112"/>
        <v>49.124805417095182</v>
      </c>
      <c r="L687" s="5">
        <f t="shared" si="120"/>
        <v>2363.6944125360228</v>
      </c>
    </row>
    <row r="688" spans="1:12" x14ac:dyDescent="0.25">
      <c r="A688" s="1">
        <f t="shared" si="113"/>
        <v>46521</v>
      </c>
      <c r="B688" s="4">
        <f t="shared" si="114"/>
        <v>14</v>
      </c>
      <c r="C688" s="4">
        <f t="shared" si="110"/>
        <v>5</v>
      </c>
      <c r="D688" s="4">
        <f t="shared" si="111"/>
        <v>2027</v>
      </c>
      <c r="E688" s="2">
        <v>0</v>
      </c>
      <c r="F688" s="5">
        <f t="shared" si="115"/>
        <v>1496.5711248647315</v>
      </c>
      <c r="G688" s="5">
        <f t="shared" si="116"/>
        <v>1496.5711248647315</v>
      </c>
      <c r="H688" s="5">
        <f t="shared" si="117"/>
        <v>0.19028726778304614</v>
      </c>
      <c r="I688" s="5">
        <f t="shared" si="118"/>
        <v>1496.7614121325146</v>
      </c>
      <c r="J688" s="5">
        <f t="shared" si="119"/>
        <v>2363.6944125360228</v>
      </c>
      <c r="K688" s="5">
        <f t="shared" si="112"/>
        <v>49.124781225367634</v>
      </c>
      <c r="L688" s="5">
        <f t="shared" si="120"/>
        <v>2314.569631310655</v>
      </c>
    </row>
    <row r="689" spans="1:12" x14ac:dyDescent="0.25">
      <c r="A689" s="1">
        <f t="shared" si="113"/>
        <v>46522</v>
      </c>
      <c r="B689" s="4">
        <f t="shared" si="114"/>
        <v>15</v>
      </c>
      <c r="C689" s="4">
        <f t="shared" si="110"/>
        <v>5</v>
      </c>
      <c r="D689" s="4">
        <f t="shared" si="111"/>
        <v>2027</v>
      </c>
      <c r="E689" s="2">
        <v>0</v>
      </c>
      <c r="F689" s="5">
        <f t="shared" si="115"/>
        <v>1496.7614121325146</v>
      </c>
      <c r="G689" s="5">
        <f t="shared" si="116"/>
        <v>1496.7614121325146</v>
      </c>
      <c r="H689" s="5">
        <f t="shared" si="117"/>
        <v>0.19031146258653978</v>
      </c>
      <c r="I689" s="5">
        <f t="shared" si="118"/>
        <v>1496.9517235951012</v>
      </c>
      <c r="J689" s="5">
        <f t="shared" si="119"/>
        <v>2314.569631310655</v>
      </c>
      <c r="K689" s="5">
        <f t="shared" si="112"/>
        <v>49.12475703056414</v>
      </c>
      <c r="L689" s="5">
        <f t="shared" si="120"/>
        <v>2265.444874280091</v>
      </c>
    </row>
    <row r="690" spans="1:12" x14ac:dyDescent="0.25">
      <c r="A690" s="1">
        <f t="shared" si="113"/>
        <v>46523</v>
      </c>
      <c r="B690" s="4">
        <f t="shared" si="114"/>
        <v>16</v>
      </c>
      <c r="C690" s="4">
        <f t="shared" si="110"/>
        <v>5</v>
      </c>
      <c r="D690" s="4">
        <f t="shared" si="111"/>
        <v>2027</v>
      </c>
      <c r="E690" s="2">
        <v>0</v>
      </c>
      <c r="F690" s="5">
        <f t="shared" si="115"/>
        <v>1496.9517235951012</v>
      </c>
      <c r="G690" s="5">
        <f t="shared" si="116"/>
        <v>1496.9517235951012</v>
      </c>
      <c r="H690" s="5">
        <f t="shared" si="117"/>
        <v>0.19033566046637435</v>
      </c>
      <c r="I690" s="5">
        <f t="shared" si="118"/>
        <v>1497.1420592555676</v>
      </c>
      <c r="J690" s="5">
        <f t="shared" si="119"/>
        <v>2265.444874280091</v>
      </c>
      <c r="K690" s="5">
        <f t="shared" si="112"/>
        <v>49.124732832684309</v>
      </c>
      <c r="L690" s="5">
        <f t="shared" si="120"/>
        <v>2216.3201414474065</v>
      </c>
    </row>
    <row r="691" spans="1:12" x14ac:dyDescent="0.25">
      <c r="A691" s="1">
        <f t="shared" si="113"/>
        <v>46524</v>
      </c>
      <c r="B691" s="4">
        <f t="shared" si="114"/>
        <v>17</v>
      </c>
      <c r="C691" s="4">
        <f t="shared" si="110"/>
        <v>5</v>
      </c>
      <c r="D691" s="4">
        <f t="shared" si="111"/>
        <v>2027</v>
      </c>
      <c r="E691" s="2">
        <v>0</v>
      </c>
      <c r="F691" s="5">
        <f t="shared" si="115"/>
        <v>1497.1420592555676</v>
      </c>
      <c r="G691" s="5">
        <f t="shared" si="116"/>
        <v>1497.1420592555676</v>
      </c>
      <c r="H691" s="5">
        <f t="shared" si="117"/>
        <v>0.19035986142294106</v>
      </c>
      <c r="I691" s="5">
        <f t="shared" si="118"/>
        <v>1497.3324191169904</v>
      </c>
      <c r="J691" s="5">
        <f t="shared" si="119"/>
        <v>2216.3201414474065</v>
      </c>
      <c r="K691" s="5">
        <f t="shared" si="112"/>
        <v>49.124708631727742</v>
      </c>
      <c r="L691" s="5">
        <f t="shared" si="120"/>
        <v>2167.1954328156789</v>
      </c>
    </row>
    <row r="692" spans="1:12" x14ac:dyDescent="0.25">
      <c r="A692" s="1">
        <f t="shared" si="113"/>
        <v>46525</v>
      </c>
      <c r="B692" s="4">
        <f t="shared" si="114"/>
        <v>18</v>
      </c>
      <c r="C692" s="4">
        <f t="shared" si="110"/>
        <v>5</v>
      </c>
      <c r="D692" s="4">
        <f t="shared" si="111"/>
        <v>2027</v>
      </c>
      <c r="E692" s="2">
        <v>0</v>
      </c>
      <c r="F692" s="5">
        <f t="shared" si="115"/>
        <v>1497.3324191169904</v>
      </c>
      <c r="G692" s="5">
        <f t="shared" si="116"/>
        <v>1497.3324191169904</v>
      </c>
      <c r="H692" s="5">
        <f t="shared" si="117"/>
        <v>0.19038406545663106</v>
      </c>
      <c r="I692" s="5">
        <f t="shared" si="118"/>
        <v>1497.522803182447</v>
      </c>
      <c r="J692" s="5">
        <f t="shared" si="119"/>
        <v>2167.1954328156789</v>
      </c>
      <c r="K692" s="5">
        <f t="shared" si="112"/>
        <v>49.124684427694049</v>
      </c>
      <c r="L692" s="5">
        <f t="shared" si="120"/>
        <v>2118.0707483879851</v>
      </c>
    </row>
    <row r="693" spans="1:12" x14ac:dyDescent="0.25">
      <c r="A693" s="1">
        <f t="shared" si="113"/>
        <v>46526</v>
      </c>
      <c r="B693" s="4">
        <f t="shared" si="114"/>
        <v>19</v>
      </c>
      <c r="C693" s="4">
        <f t="shared" si="110"/>
        <v>5</v>
      </c>
      <c r="D693" s="4">
        <f t="shared" si="111"/>
        <v>2027</v>
      </c>
      <c r="E693" s="2">
        <v>0</v>
      </c>
      <c r="F693" s="5">
        <f t="shared" si="115"/>
        <v>1497.522803182447</v>
      </c>
      <c r="G693" s="5">
        <f t="shared" si="116"/>
        <v>1497.522803182447</v>
      </c>
      <c r="H693" s="5">
        <f t="shared" si="117"/>
        <v>0.19040827256783563</v>
      </c>
      <c r="I693" s="5">
        <f t="shared" si="118"/>
        <v>1497.7132114550147</v>
      </c>
      <c r="J693" s="5">
        <f t="shared" si="119"/>
        <v>2118.0707483879851</v>
      </c>
      <c r="K693" s="5">
        <f t="shared" si="112"/>
        <v>49.124660220582847</v>
      </c>
      <c r="L693" s="5">
        <f t="shared" si="120"/>
        <v>2068.9460881674022</v>
      </c>
    </row>
    <row r="694" spans="1:12" x14ac:dyDescent="0.25">
      <c r="A694" s="1">
        <f t="shared" si="113"/>
        <v>46527</v>
      </c>
      <c r="B694" s="4">
        <f t="shared" si="114"/>
        <v>20</v>
      </c>
      <c r="C694" s="4">
        <f t="shared" si="110"/>
        <v>5</v>
      </c>
      <c r="D694" s="4">
        <f t="shared" si="111"/>
        <v>2027</v>
      </c>
      <c r="E694" s="2">
        <v>0</v>
      </c>
      <c r="F694" s="5">
        <f t="shared" si="115"/>
        <v>1497.7132114550147</v>
      </c>
      <c r="G694" s="5">
        <f t="shared" si="116"/>
        <v>1497.7132114550147</v>
      </c>
      <c r="H694" s="5">
        <f t="shared" si="117"/>
        <v>0.19043248275694608</v>
      </c>
      <c r="I694" s="5">
        <f t="shared" si="118"/>
        <v>1497.9036439377717</v>
      </c>
      <c r="J694" s="5">
        <f t="shared" si="119"/>
        <v>2068.9460881674022</v>
      </c>
      <c r="K694" s="5">
        <f t="shared" si="112"/>
        <v>49.124636010393736</v>
      </c>
      <c r="L694" s="5">
        <f t="shared" si="120"/>
        <v>2019.8214521570085</v>
      </c>
    </row>
    <row r="695" spans="1:12" x14ac:dyDescent="0.25">
      <c r="A695" s="1">
        <f t="shared" si="113"/>
        <v>46528</v>
      </c>
      <c r="B695" s="4">
        <f t="shared" si="114"/>
        <v>21</v>
      </c>
      <c r="C695" s="4">
        <f t="shared" si="110"/>
        <v>5</v>
      </c>
      <c r="D695" s="4">
        <f t="shared" si="111"/>
        <v>2027</v>
      </c>
      <c r="E695" s="2">
        <v>0</v>
      </c>
      <c r="F695" s="5">
        <f t="shared" si="115"/>
        <v>1497.9036439377717</v>
      </c>
      <c r="G695" s="5">
        <f t="shared" si="116"/>
        <v>1497.9036439377717</v>
      </c>
      <c r="H695" s="5">
        <f t="shared" si="117"/>
        <v>0.19045669602435378</v>
      </c>
      <c r="I695" s="5">
        <f t="shared" si="118"/>
        <v>1498.094100633796</v>
      </c>
      <c r="J695" s="5">
        <f t="shared" si="119"/>
        <v>2019.8214521570085</v>
      </c>
      <c r="K695" s="5">
        <f t="shared" si="112"/>
        <v>49.124611797126327</v>
      </c>
      <c r="L695" s="5">
        <f t="shared" si="120"/>
        <v>1970.6968403598821</v>
      </c>
    </row>
    <row r="696" spans="1:12" x14ac:dyDescent="0.25">
      <c r="A696" s="1">
        <f t="shared" si="113"/>
        <v>46529</v>
      </c>
      <c r="B696" s="4">
        <f t="shared" si="114"/>
        <v>22</v>
      </c>
      <c r="C696" s="4">
        <f t="shared" si="110"/>
        <v>5</v>
      </c>
      <c r="D696" s="4">
        <f t="shared" si="111"/>
        <v>2027</v>
      </c>
      <c r="E696" s="2">
        <v>0</v>
      </c>
      <c r="F696" s="5">
        <f t="shared" si="115"/>
        <v>1498.094100633796</v>
      </c>
      <c r="G696" s="5">
        <f t="shared" si="116"/>
        <v>1498.094100633796</v>
      </c>
      <c r="H696" s="5">
        <f t="shared" si="117"/>
        <v>0.19048091237045006</v>
      </c>
      <c r="I696" s="5">
        <f t="shared" si="118"/>
        <v>1498.2845815461665</v>
      </c>
      <c r="J696" s="5">
        <f t="shared" si="119"/>
        <v>1970.6968403598821</v>
      </c>
      <c r="K696" s="5">
        <f t="shared" si="112"/>
        <v>49.124587580780236</v>
      </c>
      <c r="L696" s="5">
        <f t="shared" si="120"/>
        <v>1921.572252779102</v>
      </c>
    </row>
    <row r="697" spans="1:12" x14ac:dyDescent="0.25">
      <c r="A697" s="1">
        <f t="shared" si="113"/>
        <v>46530</v>
      </c>
      <c r="B697" s="4">
        <f t="shared" si="114"/>
        <v>23</v>
      </c>
      <c r="C697" s="4">
        <f t="shared" si="110"/>
        <v>5</v>
      </c>
      <c r="D697" s="4">
        <f t="shared" si="111"/>
        <v>2027</v>
      </c>
      <c r="E697" s="2">
        <v>0</v>
      </c>
      <c r="F697" s="5">
        <f t="shared" si="115"/>
        <v>1498.2845815461665</v>
      </c>
      <c r="G697" s="5">
        <f t="shared" si="116"/>
        <v>1498.2845815461665</v>
      </c>
      <c r="H697" s="5">
        <f t="shared" si="117"/>
        <v>0.19050513179562645</v>
      </c>
      <c r="I697" s="5">
        <f t="shared" si="118"/>
        <v>1498.4750866779621</v>
      </c>
      <c r="J697" s="5">
        <f t="shared" si="119"/>
        <v>1921.572252779102</v>
      </c>
      <c r="K697" s="5">
        <f t="shared" si="112"/>
        <v>49.124563361355058</v>
      </c>
      <c r="L697" s="5">
        <f t="shared" si="120"/>
        <v>1872.4476894177469</v>
      </c>
    </row>
    <row r="698" spans="1:12" x14ac:dyDescent="0.25">
      <c r="A698" s="1">
        <f t="shared" si="113"/>
        <v>46531</v>
      </c>
      <c r="B698" s="4">
        <f t="shared" si="114"/>
        <v>24</v>
      </c>
      <c r="C698" s="4">
        <f t="shared" si="110"/>
        <v>5</v>
      </c>
      <c r="D698" s="4">
        <f t="shared" si="111"/>
        <v>2027</v>
      </c>
      <c r="E698" s="2">
        <v>0</v>
      </c>
      <c r="F698" s="5">
        <f t="shared" si="115"/>
        <v>1498.4750866779621</v>
      </c>
      <c r="G698" s="5">
        <f t="shared" si="116"/>
        <v>1498.4750866779621</v>
      </c>
      <c r="H698" s="5">
        <f t="shared" si="117"/>
        <v>0.1905293543002744</v>
      </c>
      <c r="I698" s="5">
        <f t="shared" si="118"/>
        <v>1498.6656160322623</v>
      </c>
      <c r="J698" s="5">
        <f t="shared" si="119"/>
        <v>1872.4476894177469</v>
      </c>
      <c r="K698" s="5">
        <f t="shared" si="112"/>
        <v>49.124539138850409</v>
      </c>
      <c r="L698" s="5">
        <f t="shared" si="120"/>
        <v>1823.3231502788965</v>
      </c>
    </row>
    <row r="699" spans="1:12" x14ac:dyDescent="0.25">
      <c r="A699" s="1">
        <f t="shared" si="113"/>
        <v>46532</v>
      </c>
      <c r="B699" s="4">
        <f t="shared" si="114"/>
        <v>25</v>
      </c>
      <c r="C699" s="4">
        <f t="shared" si="110"/>
        <v>5</v>
      </c>
      <c r="D699" s="4">
        <f t="shared" si="111"/>
        <v>2027</v>
      </c>
      <c r="E699" s="2">
        <v>0</v>
      </c>
      <c r="F699" s="5">
        <f t="shared" si="115"/>
        <v>1498.6656160322623</v>
      </c>
      <c r="G699" s="5">
        <f t="shared" si="116"/>
        <v>1498.6656160322623</v>
      </c>
      <c r="H699" s="5">
        <f t="shared" si="117"/>
        <v>0.1905535798847855</v>
      </c>
      <c r="I699" s="5">
        <f t="shared" si="118"/>
        <v>1498.8561696121471</v>
      </c>
      <c r="J699" s="5">
        <f t="shared" si="119"/>
        <v>1823.3231502788965</v>
      </c>
      <c r="K699" s="5">
        <f t="shared" si="112"/>
        <v>49.124514913265898</v>
      </c>
      <c r="L699" s="5">
        <f t="shared" si="120"/>
        <v>1774.1986353656307</v>
      </c>
    </row>
    <row r="700" spans="1:12" x14ac:dyDescent="0.25">
      <c r="A700" s="1">
        <f t="shared" si="113"/>
        <v>46533</v>
      </c>
      <c r="B700" s="4">
        <f t="shared" si="114"/>
        <v>26</v>
      </c>
      <c r="C700" s="4">
        <f t="shared" si="110"/>
        <v>5</v>
      </c>
      <c r="D700" s="4">
        <f t="shared" si="111"/>
        <v>2027</v>
      </c>
      <c r="E700" s="2">
        <v>0</v>
      </c>
      <c r="F700" s="5">
        <f t="shared" si="115"/>
        <v>1498.8561696121471</v>
      </c>
      <c r="G700" s="5">
        <f t="shared" si="116"/>
        <v>1498.8561696121471</v>
      </c>
      <c r="H700" s="5">
        <f t="shared" si="117"/>
        <v>0.19057780854955131</v>
      </c>
      <c r="I700" s="5">
        <f t="shared" si="118"/>
        <v>1499.0467474206966</v>
      </c>
      <c r="J700" s="5">
        <f t="shared" si="119"/>
        <v>1774.1986353656307</v>
      </c>
      <c r="K700" s="5">
        <f t="shared" si="112"/>
        <v>49.124490684601135</v>
      </c>
      <c r="L700" s="5">
        <f t="shared" si="120"/>
        <v>1725.0741446810296</v>
      </c>
    </row>
    <row r="701" spans="1:12" x14ac:dyDescent="0.25">
      <c r="A701" s="1">
        <f t="shared" si="113"/>
        <v>46534</v>
      </c>
      <c r="B701" s="4">
        <f t="shared" si="114"/>
        <v>27</v>
      </c>
      <c r="C701" s="4">
        <f t="shared" si="110"/>
        <v>5</v>
      </c>
      <c r="D701" s="4">
        <f t="shared" si="111"/>
        <v>2027</v>
      </c>
      <c r="E701" s="2">
        <v>0</v>
      </c>
      <c r="F701" s="5">
        <f t="shared" si="115"/>
        <v>1499.0467474206966</v>
      </c>
      <c r="G701" s="5">
        <f t="shared" si="116"/>
        <v>1499.0467474206966</v>
      </c>
      <c r="H701" s="5">
        <f t="shared" si="117"/>
        <v>0.19060204029496353</v>
      </c>
      <c r="I701" s="5">
        <f t="shared" si="118"/>
        <v>1499.2373494609917</v>
      </c>
      <c r="J701" s="5">
        <f t="shared" si="119"/>
        <v>1725.0741446810296</v>
      </c>
      <c r="K701" s="5">
        <f t="shared" si="112"/>
        <v>49.124466452855721</v>
      </c>
      <c r="L701" s="5">
        <f t="shared" si="120"/>
        <v>1675.9496782281738</v>
      </c>
    </row>
    <row r="702" spans="1:12" x14ac:dyDescent="0.25">
      <c r="A702" s="1">
        <f t="shared" si="113"/>
        <v>46535</v>
      </c>
      <c r="B702" s="4">
        <f t="shared" si="114"/>
        <v>28</v>
      </c>
      <c r="C702" s="4">
        <f t="shared" si="110"/>
        <v>5</v>
      </c>
      <c r="D702" s="4">
        <f t="shared" si="111"/>
        <v>2027</v>
      </c>
      <c r="E702" s="2">
        <v>0</v>
      </c>
      <c r="F702" s="5">
        <f t="shared" si="115"/>
        <v>1499.2373494609917</v>
      </c>
      <c r="G702" s="5">
        <f t="shared" si="116"/>
        <v>1499.2373494609917</v>
      </c>
      <c r="H702" s="5">
        <f t="shared" si="117"/>
        <v>0.19062627512141381</v>
      </c>
      <c r="I702" s="5">
        <f t="shared" si="118"/>
        <v>1499.427975736113</v>
      </c>
      <c r="J702" s="5">
        <f t="shared" si="119"/>
        <v>1675.9496782281738</v>
      </c>
      <c r="K702" s="5">
        <f t="shared" si="112"/>
        <v>49.124442218029266</v>
      </c>
      <c r="L702" s="5">
        <f t="shared" si="120"/>
        <v>1626.8252360101444</v>
      </c>
    </row>
    <row r="703" spans="1:12" x14ac:dyDescent="0.25">
      <c r="A703" s="1">
        <f t="shared" si="113"/>
        <v>46536</v>
      </c>
      <c r="B703" s="4">
        <f t="shared" si="114"/>
        <v>29</v>
      </c>
      <c r="C703" s="4">
        <f t="shared" si="110"/>
        <v>5</v>
      </c>
      <c r="D703" s="4">
        <f t="shared" si="111"/>
        <v>2027</v>
      </c>
      <c r="E703" s="2">
        <v>0</v>
      </c>
      <c r="F703" s="5">
        <f t="shared" si="115"/>
        <v>1499.427975736113</v>
      </c>
      <c r="G703" s="5">
        <f t="shared" si="116"/>
        <v>1499.427975736113</v>
      </c>
      <c r="H703" s="5">
        <f t="shared" si="117"/>
        <v>0.19065051302929392</v>
      </c>
      <c r="I703" s="5">
        <f t="shared" si="118"/>
        <v>1499.6186262491424</v>
      </c>
      <c r="J703" s="5">
        <f t="shared" si="119"/>
        <v>1626.8252360101444</v>
      </c>
      <c r="K703" s="5">
        <f t="shared" si="112"/>
        <v>49.124417980121386</v>
      </c>
      <c r="L703" s="5">
        <f t="shared" si="120"/>
        <v>1577.7008180300231</v>
      </c>
    </row>
    <row r="704" spans="1:12" x14ac:dyDescent="0.25">
      <c r="A704" s="1">
        <f t="shared" si="113"/>
        <v>46537</v>
      </c>
      <c r="B704" s="4">
        <f t="shared" si="114"/>
        <v>30</v>
      </c>
      <c r="C704" s="4">
        <f t="shared" si="110"/>
        <v>5</v>
      </c>
      <c r="D704" s="4">
        <f t="shared" si="111"/>
        <v>2027</v>
      </c>
      <c r="E704" s="2">
        <v>0</v>
      </c>
      <c r="F704" s="5">
        <f t="shared" si="115"/>
        <v>1499.6186262491424</v>
      </c>
      <c r="G704" s="5">
        <f t="shared" si="116"/>
        <v>1499.6186262491424</v>
      </c>
      <c r="H704" s="5">
        <f t="shared" si="117"/>
        <v>0.19067475401899567</v>
      </c>
      <c r="I704" s="5">
        <f t="shared" si="118"/>
        <v>1499.8093010031614</v>
      </c>
      <c r="J704" s="5">
        <f t="shared" si="119"/>
        <v>1577.7008180300231</v>
      </c>
      <c r="K704" s="5">
        <f t="shared" si="112"/>
        <v>49.12439373913169</v>
      </c>
      <c r="L704" s="5">
        <f t="shared" si="120"/>
        <v>1528.5764242908915</v>
      </c>
    </row>
    <row r="705" spans="1:12" x14ac:dyDescent="0.25">
      <c r="A705" s="1">
        <f t="shared" si="113"/>
        <v>46538</v>
      </c>
      <c r="B705" s="4">
        <f t="shared" si="114"/>
        <v>31</v>
      </c>
      <c r="C705" s="4">
        <f t="shared" si="110"/>
        <v>5</v>
      </c>
      <c r="D705" s="4">
        <f t="shared" si="111"/>
        <v>2027</v>
      </c>
      <c r="E705" s="2">
        <v>0</v>
      </c>
      <c r="F705" s="5">
        <f t="shared" si="115"/>
        <v>1499.8093010031614</v>
      </c>
      <c r="G705" s="5">
        <f t="shared" si="116"/>
        <v>1499.8093010031614</v>
      </c>
      <c r="H705" s="5">
        <f t="shared" si="117"/>
        <v>0.1906989980909109</v>
      </c>
      <c r="I705" s="5">
        <f t="shared" si="118"/>
        <v>1500.0000000012524</v>
      </c>
      <c r="J705" s="5">
        <f t="shared" si="119"/>
        <v>1528.5764242908915</v>
      </c>
      <c r="K705" s="5">
        <f t="shared" si="112"/>
        <v>49.124369495059774</v>
      </c>
      <c r="L705" s="5">
        <f t="shared" si="120"/>
        <v>1479.4520547958318</v>
      </c>
    </row>
    <row r="706" spans="1:12" x14ac:dyDescent="0.25">
      <c r="A706" s="1">
        <f t="shared" si="113"/>
        <v>46539</v>
      </c>
      <c r="B706" s="4">
        <f t="shared" si="114"/>
        <v>1</v>
      </c>
      <c r="C706" s="4">
        <f t="shared" si="110"/>
        <v>6</v>
      </c>
      <c r="D706" s="4">
        <f t="shared" si="111"/>
        <v>2027</v>
      </c>
      <c r="E706" s="2">
        <v>1500</v>
      </c>
      <c r="F706" s="5">
        <f t="shared" si="115"/>
        <v>1500.0000000012524</v>
      </c>
      <c r="G706" s="5">
        <f t="shared" si="116"/>
        <v>1.2523742043413222E-9</v>
      </c>
      <c r="H706" s="5">
        <f t="shared" si="117"/>
        <v>1.5923791500896183E-13</v>
      </c>
      <c r="I706" s="5">
        <f t="shared" si="118"/>
        <v>1.2525334422563312E-9</v>
      </c>
      <c r="J706" s="5">
        <f t="shared" si="119"/>
        <v>1479.4520547958318</v>
      </c>
      <c r="K706" s="5">
        <f t="shared" si="112"/>
        <v>49.315068493150527</v>
      </c>
      <c r="L706" s="5">
        <f t="shared" si="120"/>
        <v>1430.1369863026814</v>
      </c>
    </row>
    <row r="707" spans="1:12" x14ac:dyDescent="0.25">
      <c r="A707" s="1">
        <f t="shared" si="113"/>
        <v>46540</v>
      </c>
      <c r="B707" s="4">
        <f t="shared" si="114"/>
        <v>2</v>
      </c>
      <c r="C707" s="4">
        <f t="shared" si="110"/>
        <v>6</v>
      </c>
      <c r="D707" s="4">
        <f t="shared" si="111"/>
        <v>2027</v>
      </c>
      <c r="E707" s="2">
        <v>0</v>
      </c>
      <c r="F707" s="5">
        <f t="shared" si="115"/>
        <v>1.2525334422563312E-9</v>
      </c>
      <c r="G707" s="5">
        <f t="shared" si="116"/>
        <v>1.2525334422563312E-9</v>
      </c>
      <c r="H707" s="5">
        <f t="shared" si="117"/>
        <v>1.5925816192357289E-13</v>
      </c>
      <c r="I707" s="5">
        <f t="shared" si="118"/>
        <v>1.2526927004182548E-9</v>
      </c>
      <c r="J707" s="5">
        <f t="shared" si="119"/>
        <v>1430.1369863026814</v>
      </c>
      <c r="K707" s="5">
        <f t="shared" si="112"/>
        <v>49.315068493150527</v>
      </c>
      <c r="L707" s="5">
        <f t="shared" si="120"/>
        <v>1380.821917809531</v>
      </c>
    </row>
    <row r="708" spans="1:12" x14ac:dyDescent="0.25">
      <c r="A708" s="1">
        <f t="shared" si="113"/>
        <v>46541</v>
      </c>
      <c r="B708" s="4">
        <f t="shared" si="114"/>
        <v>3</v>
      </c>
      <c r="C708" s="4">
        <f t="shared" si="110"/>
        <v>6</v>
      </c>
      <c r="D708" s="4">
        <f t="shared" si="111"/>
        <v>2027</v>
      </c>
      <c r="E708" s="2">
        <v>0</v>
      </c>
      <c r="F708" s="5">
        <f t="shared" si="115"/>
        <v>1.2526927004182548E-9</v>
      </c>
      <c r="G708" s="5">
        <f t="shared" si="116"/>
        <v>1.2526927004182548E-9</v>
      </c>
      <c r="H708" s="5">
        <f t="shared" si="117"/>
        <v>1.5927841141255547E-13</v>
      </c>
      <c r="I708" s="5">
        <f t="shared" si="118"/>
        <v>1.2528519788296672E-9</v>
      </c>
      <c r="J708" s="5">
        <f t="shared" si="119"/>
        <v>1380.821917809531</v>
      </c>
      <c r="K708" s="5">
        <f t="shared" si="112"/>
        <v>49.315068493150527</v>
      </c>
      <c r="L708" s="5">
        <f t="shared" si="120"/>
        <v>1331.5068493163806</v>
      </c>
    </row>
    <row r="709" spans="1:12" x14ac:dyDescent="0.25">
      <c r="A709" s="1">
        <f t="shared" si="113"/>
        <v>46542</v>
      </c>
      <c r="B709" s="4">
        <f t="shared" si="114"/>
        <v>4</v>
      </c>
      <c r="C709" s="4">
        <f t="shared" si="110"/>
        <v>6</v>
      </c>
      <c r="D709" s="4">
        <f t="shared" si="111"/>
        <v>2027</v>
      </c>
      <c r="E709" s="2">
        <v>0</v>
      </c>
      <c r="F709" s="5">
        <f t="shared" si="115"/>
        <v>1.2528519788296672E-9</v>
      </c>
      <c r="G709" s="5">
        <f t="shared" si="116"/>
        <v>1.2528519788296672E-9</v>
      </c>
      <c r="H709" s="5">
        <f t="shared" si="117"/>
        <v>1.5929866347623688E-13</v>
      </c>
      <c r="I709" s="5">
        <f t="shared" si="118"/>
        <v>1.2530112774931435E-9</v>
      </c>
      <c r="J709" s="5">
        <f t="shared" si="119"/>
        <v>1331.5068493163806</v>
      </c>
      <c r="K709" s="5">
        <f t="shared" si="112"/>
        <v>49.315068493150527</v>
      </c>
      <c r="L709" s="5">
        <f t="shared" si="120"/>
        <v>1282.1917808232301</v>
      </c>
    </row>
    <row r="710" spans="1:12" x14ac:dyDescent="0.25">
      <c r="A710" s="1">
        <f t="shared" si="113"/>
        <v>46543</v>
      </c>
      <c r="B710" s="4">
        <f t="shared" si="114"/>
        <v>5</v>
      </c>
      <c r="C710" s="4">
        <f t="shared" si="110"/>
        <v>6</v>
      </c>
      <c r="D710" s="4">
        <f t="shared" si="111"/>
        <v>2027</v>
      </c>
      <c r="E710" s="2">
        <v>0</v>
      </c>
      <c r="F710" s="5">
        <f t="shared" si="115"/>
        <v>1.2530112774931435E-9</v>
      </c>
      <c r="G710" s="5">
        <f t="shared" si="116"/>
        <v>1.2530112774931435E-9</v>
      </c>
      <c r="H710" s="5">
        <f t="shared" si="117"/>
        <v>1.5931891811494448E-13</v>
      </c>
      <c r="I710" s="5">
        <f t="shared" si="118"/>
        <v>1.2531705964112584E-9</v>
      </c>
      <c r="J710" s="5">
        <f t="shared" si="119"/>
        <v>1282.1917808232301</v>
      </c>
      <c r="K710" s="5">
        <f t="shared" si="112"/>
        <v>49.315068493150527</v>
      </c>
      <c r="L710" s="5">
        <f t="shared" si="120"/>
        <v>1232.8767123300797</v>
      </c>
    </row>
    <row r="711" spans="1:12" x14ac:dyDescent="0.25">
      <c r="A711" s="1">
        <f t="shared" si="113"/>
        <v>46544</v>
      </c>
      <c r="B711" s="4">
        <f t="shared" si="114"/>
        <v>6</v>
      </c>
      <c r="C711" s="4">
        <f t="shared" ref="C711:C735" si="121">MONTH(A711)</f>
        <v>6</v>
      </c>
      <c r="D711" s="4">
        <f t="shared" ref="D711:D735" si="122">YEAR(A711)</f>
        <v>2027</v>
      </c>
      <c r="E711" s="2">
        <v>0</v>
      </c>
      <c r="F711" s="5">
        <f t="shared" si="115"/>
        <v>1.2531705964112584E-9</v>
      </c>
      <c r="G711" s="5">
        <f t="shared" si="116"/>
        <v>1.2531705964112584E-9</v>
      </c>
      <c r="H711" s="5">
        <f t="shared" si="117"/>
        <v>1.5933917532900572E-13</v>
      </c>
      <c r="I711" s="5">
        <f t="shared" si="118"/>
        <v>1.2533299355865873E-9</v>
      </c>
      <c r="J711" s="5">
        <f t="shared" si="119"/>
        <v>1232.8767123300797</v>
      </c>
      <c r="K711" s="5">
        <f t="shared" ref="K711:K735" si="123">$K$2-H711</f>
        <v>49.315068493150527</v>
      </c>
      <c r="L711" s="5">
        <f t="shared" si="120"/>
        <v>1183.5616438369293</v>
      </c>
    </row>
    <row r="712" spans="1:12" x14ac:dyDescent="0.25">
      <c r="A712" s="1">
        <f t="shared" ref="A712:A735" si="124">A711+1</f>
        <v>46545</v>
      </c>
      <c r="B712" s="4">
        <f t="shared" ref="B712:B735" si="125">DAY(A712)</f>
        <v>7</v>
      </c>
      <c r="C712" s="4">
        <f t="shared" si="121"/>
        <v>6</v>
      </c>
      <c r="D712" s="4">
        <f t="shared" si="122"/>
        <v>2027</v>
      </c>
      <c r="E712" s="2">
        <v>0</v>
      </c>
      <c r="F712" s="5">
        <f t="shared" ref="F712:F735" si="126">I711</f>
        <v>1.2533299355865873E-9</v>
      </c>
      <c r="G712" s="5">
        <f t="shared" ref="G712:G735" si="127">F712-E712</f>
        <v>1.2533299355865873E-9</v>
      </c>
      <c r="H712" s="5">
        <f t="shared" ref="H712:H735" si="128">G712*$B$2</f>
        <v>1.5935943511874802E-13</v>
      </c>
      <c r="I712" s="5">
        <f t="shared" ref="I712:I735" si="129">G712+H712</f>
        <v>1.2534892950217061E-9</v>
      </c>
      <c r="J712" s="5">
        <f t="shared" ref="J712:J735" si="130">L711</f>
        <v>1183.5616438369293</v>
      </c>
      <c r="K712" s="5">
        <f t="shared" si="123"/>
        <v>49.315068493150527</v>
      </c>
      <c r="L712" s="5">
        <f t="shared" ref="L712:L735" si="131">J712-K712</f>
        <v>1134.2465753437789</v>
      </c>
    </row>
    <row r="713" spans="1:12" x14ac:dyDescent="0.25">
      <c r="A713" s="1">
        <f t="shared" si="124"/>
        <v>46546</v>
      </c>
      <c r="B713" s="4">
        <f t="shared" si="125"/>
        <v>8</v>
      </c>
      <c r="C713" s="4">
        <f t="shared" si="121"/>
        <v>6</v>
      </c>
      <c r="D713" s="4">
        <f t="shared" si="122"/>
        <v>2027</v>
      </c>
      <c r="E713" s="2">
        <v>0</v>
      </c>
      <c r="F713" s="5">
        <f t="shared" si="126"/>
        <v>1.2534892950217061E-9</v>
      </c>
      <c r="G713" s="5">
        <f t="shared" si="127"/>
        <v>1.2534892950217061E-9</v>
      </c>
      <c r="H713" s="5">
        <f t="shared" si="128"/>
        <v>1.5937969748449888E-13</v>
      </c>
      <c r="I713" s="5">
        <f t="shared" si="129"/>
        <v>1.2536486747191907E-9</v>
      </c>
      <c r="J713" s="5">
        <f t="shared" si="130"/>
        <v>1134.2465753437789</v>
      </c>
      <c r="K713" s="5">
        <f t="shared" si="123"/>
        <v>49.315068493150527</v>
      </c>
      <c r="L713" s="5">
        <f t="shared" si="131"/>
        <v>1084.9315068506285</v>
      </c>
    </row>
    <row r="714" spans="1:12" x14ac:dyDescent="0.25">
      <c r="A714" s="1">
        <f t="shared" si="124"/>
        <v>46547</v>
      </c>
      <c r="B714" s="4">
        <f t="shared" si="125"/>
        <v>9</v>
      </c>
      <c r="C714" s="4">
        <f t="shared" si="121"/>
        <v>6</v>
      </c>
      <c r="D714" s="4">
        <f t="shared" si="122"/>
        <v>2027</v>
      </c>
      <c r="E714" s="2">
        <v>0</v>
      </c>
      <c r="F714" s="5">
        <f t="shared" si="126"/>
        <v>1.2536486747191907E-9</v>
      </c>
      <c r="G714" s="5">
        <f t="shared" si="127"/>
        <v>1.2536486747191907E-9</v>
      </c>
      <c r="H714" s="5">
        <f t="shared" si="128"/>
        <v>1.5939996242658586E-13</v>
      </c>
      <c r="I714" s="5">
        <f t="shared" si="129"/>
        <v>1.2538080746816172E-9</v>
      </c>
      <c r="J714" s="5">
        <f t="shared" si="130"/>
        <v>1084.9315068506285</v>
      </c>
      <c r="K714" s="5">
        <f t="shared" si="123"/>
        <v>49.315068493150527</v>
      </c>
      <c r="L714" s="5">
        <f t="shared" si="131"/>
        <v>1035.616438357478</v>
      </c>
    </row>
    <row r="715" spans="1:12" x14ac:dyDescent="0.25">
      <c r="A715" s="1">
        <f t="shared" si="124"/>
        <v>46548</v>
      </c>
      <c r="B715" s="4">
        <f t="shared" si="125"/>
        <v>10</v>
      </c>
      <c r="C715" s="4">
        <f t="shared" si="121"/>
        <v>6</v>
      </c>
      <c r="D715" s="4">
        <f t="shared" si="122"/>
        <v>2027</v>
      </c>
      <c r="E715" s="2">
        <v>0</v>
      </c>
      <c r="F715" s="5">
        <f t="shared" si="126"/>
        <v>1.2538080746816172E-9</v>
      </c>
      <c r="G715" s="5">
        <f t="shared" si="127"/>
        <v>1.2538080746816172E-9</v>
      </c>
      <c r="H715" s="5">
        <f t="shared" si="128"/>
        <v>1.594202299453365E-13</v>
      </c>
      <c r="I715" s="5">
        <f t="shared" si="129"/>
        <v>1.2539674949115625E-9</v>
      </c>
      <c r="J715" s="5">
        <f t="shared" si="130"/>
        <v>1035.616438357478</v>
      </c>
      <c r="K715" s="5">
        <f t="shared" si="123"/>
        <v>49.315068493150527</v>
      </c>
      <c r="L715" s="5">
        <f t="shared" si="131"/>
        <v>986.30136986432751</v>
      </c>
    </row>
    <row r="716" spans="1:12" x14ac:dyDescent="0.25">
      <c r="A716" s="1">
        <f t="shared" si="124"/>
        <v>46549</v>
      </c>
      <c r="B716" s="4">
        <f t="shared" si="125"/>
        <v>11</v>
      </c>
      <c r="C716" s="4">
        <f t="shared" si="121"/>
        <v>6</v>
      </c>
      <c r="D716" s="4">
        <f t="shared" si="122"/>
        <v>2027</v>
      </c>
      <c r="E716" s="2">
        <v>0</v>
      </c>
      <c r="F716" s="5">
        <f t="shared" si="126"/>
        <v>1.2539674949115625E-9</v>
      </c>
      <c r="G716" s="5">
        <f t="shared" si="127"/>
        <v>1.2539674949115625E-9</v>
      </c>
      <c r="H716" s="5">
        <f t="shared" si="128"/>
        <v>1.5944050004107843E-13</v>
      </c>
      <c r="I716" s="5">
        <f t="shared" si="129"/>
        <v>1.2541269354116036E-9</v>
      </c>
      <c r="J716" s="5">
        <f t="shared" si="130"/>
        <v>986.30136986432751</v>
      </c>
      <c r="K716" s="5">
        <f t="shared" si="123"/>
        <v>49.315068493150527</v>
      </c>
      <c r="L716" s="5">
        <f t="shared" si="131"/>
        <v>936.98630137117698</v>
      </c>
    </row>
    <row r="717" spans="1:12" x14ac:dyDescent="0.25">
      <c r="A717" s="1">
        <f t="shared" si="124"/>
        <v>46550</v>
      </c>
      <c r="B717" s="4">
        <f t="shared" si="125"/>
        <v>12</v>
      </c>
      <c r="C717" s="4">
        <f t="shared" si="121"/>
        <v>6</v>
      </c>
      <c r="D717" s="4">
        <f t="shared" si="122"/>
        <v>2027</v>
      </c>
      <c r="E717" s="2">
        <v>0</v>
      </c>
      <c r="F717" s="5">
        <f t="shared" si="126"/>
        <v>1.2541269354116036E-9</v>
      </c>
      <c r="G717" s="5">
        <f t="shared" si="127"/>
        <v>1.2541269354116036E-9</v>
      </c>
      <c r="H717" s="5">
        <f t="shared" si="128"/>
        <v>1.5946077271413937E-13</v>
      </c>
      <c r="I717" s="5">
        <f t="shared" si="129"/>
        <v>1.2542863961843177E-9</v>
      </c>
      <c r="J717" s="5">
        <f t="shared" si="130"/>
        <v>936.98630137117698</v>
      </c>
      <c r="K717" s="5">
        <f t="shared" si="123"/>
        <v>49.315068493150527</v>
      </c>
      <c r="L717" s="5">
        <f t="shared" si="131"/>
        <v>887.67123287802644</v>
      </c>
    </row>
    <row r="718" spans="1:12" x14ac:dyDescent="0.25">
      <c r="A718" s="1">
        <f t="shared" si="124"/>
        <v>46551</v>
      </c>
      <c r="B718" s="4">
        <f t="shared" si="125"/>
        <v>13</v>
      </c>
      <c r="C718" s="4">
        <f t="shared" si="121"/>
        <v>6</v>
      </c>
      <c r="D718" s="4">
        <f t="shared" si="122"/>
        <v>2027</v>
      </c>
      <c r="E718" s="2">
        <v>0</v>
      </c>
      <c r="F718" s="5">
        <f t="shared" si="126"/>
        <v>1.2542863961843177E-9</v>
      </c>
      <c r="G718" s="5">
        <f t="shared" si="127"/>
        <v>1.2542863961843177E-9</v>
      </c>
      <c r="H718" s="5">
        <f t="shared" si="128"/>
        <v>1.5948104796484693E-13</v>
      </c>
      <c r="I718" s="5">
        <f t="shared" si="129"/>
        <v>1.2544458772322826E-9</v>
      </c>
      <c r="J718" s="5">
        <f t="shared" si="130"/>
        <v>887.67123287802644</v>
      </c>
      <c r="K718" s="5">
        <f t="shared" si="123"/>
        <v>49.315068493150527</v>
      </c>
      <c r="L718" s="5">
        <f t="shared" si="131"/>
        <v>838.35616438487591</v>
      </c>
    </row>
    <row r="719" spans="1:12" x14ac:dyDescent="0.25">
      <c r="A719" s="1">
        <f t="shared" si="124"/>
        <v>46552</v>
      </c>
      <c r="B719" s="4">
        <f t="shared" si="125"/>
        <v>14</v>
      </c>
      <c r="C719" s="4">
        <f t="shared" si="121"/>
        <v>6</v>
      </c>
      <c r="D719" s="4">
        <f t="shared" si="122"/>
        <v>2027</v>
      </c>
      <c r="E719" s="2">
        <v>0</v>
      </c>
      <c r="F719" s="5">
        <f t="shared" si="126"/>
        <v>1.2544458772322826E-9</v>
      </c>
      <c r="G719" s="5">
        <f t="shared" si="127"/>
        <v>1.2544458772322826E-9</v>
      </c>
      <c r="H719" s="5">
        <f t="shared" si="128"/>
        <v>1.595013257935289E-13</v>
      </c>
      <c r="I719" s="5">
        <f t="shared" si="129"/>
        <v>1.2546053785580761E-9</v>
      </c>
      <c r="J719" s="5">
        <f t="shared" si="130"/>
        <v>838.35616438487591</v>
      </c>
      <c r="K719" s="5">
        <f t="shared" si="123"/>
        <v>49.315068493150527</v>
      </c>
      <c r="L719" s="5">
        <f t="shared" si="131"/>
        <v>789.04109589172538</v>
      </c>
    </row>
    <row r="720" spans="1:12" x14ac:dyDescent="0.25">
      <c r="A720" s="1">
        <f t="shared" si="124"/>
        <v>46553</v>
      </c>
      <c r="B720" s="4">
        <f t="shared" si="125"/>
        <v>15</v>
      </c>
      <c r="C720" s="4">
        <f t="shared" si="121"/>
        <v>6</v>
      </c>
      <c r="D720" s="4">
        <f t="shared" si="122"/>
        <v>2027</v>
      </c>
      <c r="E720" s="2">
        <v>0</v>
      </c>
      <c r="F720" s="5">
        <f t="shared" si="126"/>
        <v>1.2546053785580761E-9</v>
      </c>
      <c r="G720" s="5">
        <f t="shared" si="127"/>
        <v>1.2546053785580761E-9</v>
      </c>
      <c r="H720" s="5">
        <f t="shared" si="128"/>
        <v>1.5952160620051308E-13</v>
      </c>
      <c r="I720" s="5">
        <f t="shared" si="129"/>
        <v>1.2547649001642767E-9</v>
      </c>
      <c r="J720" s="5">
        <f t="shared" si="130"/>
        <v>789.04109589172538</v>
      </c>
      <c r="K720" s="5">
        <f t="shared" si="123"/>
        <v>49.315068493150527</v>
      </c>
      <c r="L720" s="5">
        <f t="shared" si="131"/>
        <v>739.72602739857484</v>
      </c>
    </row>
    <row r="721" spans="1:12" x14ac:dyDescent="0.25">
      <c r="A721" s="1">
        <f t="shared" si="124"/>
        <v>46554</v>
      </c>
      <c r="B721" s="4">
        <f t="shared" si="125"/>
        <v>16</v>
      </c>
      <c r="C721" s="4">
        <f t="shared" si="121"/>
        <v>6</v>
      </c>
      <c r="D721" s="4">
        <f t="shared" si="122"/>
        <v>2027</v>
      </c>
      <c r="E721" s="2">
        <v>0</v>
      </c>
      <c r="F721" s="5">
        <f t="shared" si="126"/>
        <v>1.2547649001642767E-9</v>
      </c>
      <c r="G721" s="5">
        <f t="shared" si="127"/>
        <v>1.2547649001642767E-9</v>
      </c>
      <c r="H721" s="5">
        <f t="shared" si="128"/>
        <v>1.595418891861273E-13</v>
      </c>
      <c r="I721" s="5">
        <f t="shared" si="129"/>
        <v>1.2549244420534628E-9</v>
      </c>
      <c r="J721" s="5">
        <f t="shared" si="130"/>
        <v>739.72602739857484</v>
      </c>
      <c r="K721" s="5">
        <f t="shared" si="123"/>
        <v>49.315068493150527</v>
      </c>
      <c r="L721" s="5">
        <f t="shared" si="131"/>
        <v>690.41095890542431</v>
      </c>
    </row>
    <row r="722" spans="1:12" x14ac:dyDescent="0.25">
      <c r="A722" s="1">
        <f t="shared" si="124"/>
        <v>46555</v>
      </c>
      <c r="B722" s="4">
        <f t="shared" si="125"/>
        <v>17</v>
      </c>
      <c r="C722" s="4">
        <f t="shared" si="121"/>
        <v>6</v>
      </c>
      <c r="D722" s="4">
        <f t="shared" si="122"/>
        <v>2027</v>
      </c>
      <c r="E722" s="2">
        <v>0</v>
      </c>
      <c r="F722" s="5">
        <f t="shared" si="126"/>
        <v>1.2549244420534628E-9</v>
      </c>
      <c r="G722" s="5">
        <f t="shared" si="127"/>
        <v>1.2549244420534628E-9</v>
      </c>
      <c r="H722" s="5">
        <f t="shared" si="128"/>
        <v>1.5956217475069938E-13</v>
      </c>
      <c r="I722" s="5">
        <f t="shared" si="129"/>
        <v>1.2550840042282135E-9</v>
      </c>
      <c r="J722" s="5">
        <f t="shared" si="130"/>
        <v>690.41095890542431</v>
      </c>
      <c r="K722" s="5">
        <f t="shared" si="123"/>
        <v>49.315068493150527</v>
      </c>
      <c r="L722" s="5">
        <f t="shared" si="131"/>
        <v>641.09589041227377</v>
      </c>
    </row>
    <row r="723" spans="1:12" x14ac:dyDescent="0.25">
      <c r="A723" s="1">
        <f t="shared" si="124"/>
        <v>46556</v>
      </c>
      <c r="B723" s="4">
        <f t="shared" si="125"/>
        <v>18</v>
      </c>
      <c r="C723" s="4">
        <f t="shared" si="121"/>
        <v>6</v>
      </c>
      <c r="D723" s="4">
        <f t="shared" si="122"/>
        <v>2027</v>
      </c>
      <c r="E723" s="2">
        <v>0</v>
      </c>
      <c r="F723" s="5">
        <f t="shared" si="126"/>
        <v>1.2550840042282135E-9</v>
      </c>
      <c r="G723" s="5">
        <f t="shared" si="127"/>
        <v>1.2550840042282135E-9</v>
      </c>
      <c r="H723" s="5">
        <f t="shared" si="128"/>
        <v>1.595824628945573E-13</v>
      </c>
      <c r="I723" s="5">
        <f t="shared" si="129"/>
        <v>1.2552435866911082E-9</v>
      </c>
      <c r="J723" s="5">
        <f t="shared" si="130"/>
        <v>641.09589041227377</v>
      </c>
      <c r="K723" s="5">
        <f t="shared" si="123"/>
        <v>49.315068493150527</v>
      </c>
      <c r="L723" s="5">
        <f t="shared" si="131"/>
        <v>591.78082191912324</v>
      </c>
    </row>
    <row r="724" spans="1:12" x14ac:dyDescent="0.25">
      <c r="A724" s="1">
        <f t="shared" si="124"/>
        <v>46557</v>
      </c>
      <c r="B724" s="4">
        <f t="shared" si="125"/>
        <v>19</v>
      </c>
      <c r="C724" s="4">
        <f t="shared" si="121"/>
        <v>6</v>
      </c>
      <c r="D724" s="4">
        <f t="shared" si="122"/>
        <v>2027</v>
      </c>
      <c r="E724" s="2">
        <v>0</v>
      </c>
      <c r="F724" s="5">
        <f t="shared" si="126"/>
        <v>1.2552435866911082E-9</v>
      </c>
      <c r="G724" s="5">
        <f t="shared" si="127"/>
        <v>1.2552435866911082E-9</v>
      </c>
      <c r="H724" s="5">
        <f t="shared" si="128"/>
        <v>1.5960275361802895E-13</v>
      </c>
      <c r="I724" s="5">
        <f t="shared" si="129"/>
        <v>1.2554031894447262E-9</v>
      </c>
      <c r="J724" s="5">
        <f t="shared" si="130"/>
        <v>591.78082191912324</v>
      </c>
      <c r="K724" s="5">
        <f t="shared" si="123"/>
        <v>49.315068493150527</v>
      </c>
      <c r="L724" s="5">
        <f t="shared" si="131"/>
        <v>542.46575342597271</v>
      </c>
    </row>
    <row r="725" spans="1:12" x14ac:dyDescent="0.25">
      <c r="A725" s="1">
        <f t="shared" si="124"/>
        <v>46558</v>
      </c>
      <c r="B725" s="4">
        <f t="shared" si="125"/>
        <v>20</v>
      </c>
      <c r="C725" s="4">
        <f t="shared" si="121"/>
        <v>6</v>
      </c>
      <c r="D725" s="4">
        <f t="shared" si="122"/>
        <v>2027</v>
      </c>
      <c r="E725" s="2">
        <v>0</v>
      </c>
      <c r="F725" s="5">
        <f t="shared" si="126"/>
        <v>1.2554031894447262E-9</v>
      </c>
      <c r="G725" s="5">
        <f t="shared" si="127"/>
        <v>1.2554031894447262E-9</v>
      </c>
      <c r="H725" s="5">
        <f t="shared" si="128"/>
        <v>1.5962304692144237E-13</v>
      </c>
      <c r="I725" s="5">
        <f t="shared" si="129"/>
        <v>1.2555628124916478E-9</v>
      </c>
      <c r="J725" s="5">
        <f t="shared" si="130"/>
        <v>542.46575342597271</v>
      </c>
      <c r="K725" s="5">
        <f t="shared" si="123"/>
        <v>49.315068493150527</v>
      </c>
      <c r="L725" s="5">
        <f t="shared" si="131"/>
        <v>493.15068493282217</v>
      </c>
    </row>
    <row r="726" spans="1:12" x14ac:dyDescent="0.25">
      <c r="A726" s="1">
        <f t="shared" si="124"/>
        <v>46559</v>
      </c>
      <c r="B726" s="4">
        <f t="shared" si="125"/>
        <v>21</v>
      </c>
      <c r="C726" s="4">
        <f t="shared" si="121"/>
        <v>6</v>
      </c>
      <c r="D726" s="4">
        <f t="shared" si="122"/>
        <v>2027</v>
      </c>
      <c r="E726" s="2">
        <v>0</v>
      </c>
      <c r="F726" s="5">
        <f t="shared" si="126"/>
        <v>1.2555628124916478E-9</v>
      </c>
      <c r="G726" s="5">
        <f t="shared" si="127"/>
        <v>1.2555628124916478E-9</v>
      </c>
      <c r="H726" s="5">
        <f t="shared" si="128"/>
        <v>1.5964334280512558E-13</v>
      </c>
      <c r="I726" s="5">
        <f t="shared" si="129"/>
        <v>1.2557224558344529E-9</v>
      </c>
      <c r="J726" s="5">
        <f t="shared" si="130"/>
        <v>493.15068493282217</v>
      </c>
      <c r="K726" s="5">
        <f t="shared" si="123"/>
        <v>49.315068493150527</v>
      </c>
      <c r="L726" s="5">
        <f t="shared" si="131"/>
        <v>443.83561643967164</v>
      </c>
    </row>
    <row r="727" spans="1:12" x14ac:dyDescent="0.25">
      <c r="A727" s="1">
        <f t="shared" si="124"/>
        <v>46560</v>
      </c>
      <c r="B727" s="4">
        <f t="shared" si="125"/>
        <v>22</v>
      </c>
      <c r="C727" s="4">
        <f t="shared" si="121"/>
        <v>6</v>
      </c>
      <c r="D727" s="4">
        <f t="shared" si="122"/>
        <v>2027</v>
      </c>
      <c r="E727" s="2">
        <v>0</v>
      </c>
      <c r="F727" s="5">
        <f t="shared" si="126"/>
        <v>1.2557224558344529E-9</v>
      </c>
      <c r="G727" s="5">
        <f t="shared" si="127"/>
        <v>1.2557224558344529E-9</v>
      </c>
      <c r="H727" s="5">
        <f t="shared" si="128"/>
        <v>1.5966364126940664E-13</v>
      </c>
      <c r="I727" s="5">
        <f t="shared" si="129"/>
        <v>1.2558821194757223E-9</v>
      </c>
      <c r="J727" s="5">
        <f t="shared" si="130"/>
        <v>443.83561643967164</v>
      </c>
      <c r="K727" s="5">
        <f t="shared" si="123"/>
        <v>49.315068493150527</v>
      </c>
      <c r="L727" s="5">
        <f t="shared" si="131"/>
        <v>394.52054794652111</v>
      </c>
    </row>
    <row r="728" spans="1:12" x14ac:dyDescent="0.25">
      <c r="A728" s="1">
        <f t="shared" si="124"/>
        <v>46561</v>
      </c>
      <c r="B728" s="4">
        <f t="shared" si="125"/>
        <v>23</v>
      </c>
      <c r="C728" s="4">
        <f t="shared" si="121"/>
        <v>6</v>
      </c>
      <c r="D728" s="4">
        <f t="shared" si="122"/>
        <v>2027</v>
      </c>
      <c r="E728" s="2">
        <v>0</v>
      </c>
      <c r="F728" s="5">
        <f t="shared" si="126"/>
        <v>1.2558821194757223E-9</v>
      </c>
      <c r="G728" s="5">
        <f t="shared" si="127"/>
        <v>1.2558821194757223E-9</v>
      </c>
      <c r="H728" s="5">
        <f t="shared" si="128"/>
        <v>1.596839423146137E-13</v>
      </c>
      <c r="I728" s="5">
        <f t="shared" si="129"/>
        <v>1.2560418034180369E-9</v>
      </c>
      <c r="J728" s="5">
        <f t="shared" si="130"/>
        <v>394.52054794652111</v>
      </c>
      <c r="K728" s="5">
        <f t="shared" si="123"/>
        <v>49.315068493150527</v>
      </c>
      <c r="L728" s="5">
        <f t="shared" si="131"/>
        <v>345.20547945337057</v>
      </c>
    </row>
    <row r="729" spans="1:12" x14ac:dyDescent="0.25">
      <c r="A729" s="1">
        <f t="shared" si="124"/>
        <v>46562</v>
      </c>
      <c r="B729" s="4">
        <f t="shared" si="125"/>
        <v>24</v>
      </c>
      <c r="C729" s="4">
        <f t="shared" si="121"/>
        <v>6</v>
      </c>
      <c r="D729" s="4">
        <f t="shared" si="122"/>
        <v>2027</v>
      </c>
      <c r="E729" s="2">
        <v>0</v>
      </c>
      <c r="F729" s="5">
        <f t="shared" si="126"/>
        <v>1.2560418034180369E-9</v>
      </c>
      <c r="G729" s="5">
        <f t="shared" si="127"/>
        <v>1.2560418034180369E-9</v>
      </c>
      <c r="H729" s="5">
        <f t="shared" si="128"/>
        <v>1.5970424594107489E-13</v>
      </c>
      <c r="I729" s="5">
        <f t="shared" si="129"/>
        <v>1.256201507663978E-9</v>
      </c>
      <c r="J729" s="5">
        <f t="shared" si="130"/>
        <v>345.20547945337057</v>
      </c>
      <c r="K729" s="5">
        <f t="shared" si="123"/>
        <v>49.315068493150527</v>
      </c>
      <c r="L729" s="5">
        <f t="shared" si="131"/>
        <v>295.89041096022004</v>
      </c>
    </row>
    <row r="730" spans="1:12" x14ac:dyDescent="0.25">
      <c r="A730" s="1">
        <f t="shared" si="124"/>
        <v>46563</v>
      </c>
      <c r="B730" s="4">
        <f t="shared" si="125"/>
        <v>25</v>
      </c>
      <c r="C730" s="4">
        <f t="shared" si="121"/>
        <v>6</v>
      </c>
      <c r="D730" s="4">
        <f t="shared" si="122"/>
        <v>2027</v>
      </c>
      <c r="E730" s="2">
        <v>0</v>
      </c>
      <c r="F730" s="5">
        <f t="shared" si="126"/>
        <v>1.256201507663978E-9</v>
      </c>
      <c r="G730" s="5">
        <f t="shared" si="127"/>
        <v>1.256201507663978E-9</v>
      </c>
      <c r="H730" s="5">
        <f t="shared" si="128"/>
        <v>1.5972455214911845E-13</v>
      </c>
      <c r="I730" s="5">
        <f t="shared" si="129"/>
        <v>1.2563612322161272E-9</v>
      </c>
      <c r="J730" s="5">
        <f t="shared" si="130"/>
        <v>295.89041096022004</v>
      </c>
      <c r="K730" s="5">
        <f t="shared" si="123"/>
        <v>49.315068493150527</v>
      </c>
      <c r="L730" s="5">
        <f t="shared" si="131"/>
        <v>246.5753424670695</v>
      </c>
    </row>
    <row r="731" spans="1:12" x14ac:dyDescent="0.25">
      <c r="A731" s="1">
        <f t="shared" si="124"/>
        <v>46564</v>
      </c>
      <c r="B731" s="4">
        <f t="shared" si="125"/>
        <v>26</v>
      </c>
      <c r="C731" s="4">
        <f t="shared" si="121"/>
        <v>6</v>
      </c>
      <c r="D731" s="4">
        <f t="shared" si="122"/>
        <v>2027</v>
      </c>
      <c r="E731" s="2">
        <v>0</v>
      </c>
      <c r="F731" s="5">
        <f t="shared" si="126"/>
        <v>1.2563612322161272E-9</v>
      </c>
      <c r="G731" s="5">
        <f t="shared" si="127"/>
        <v>1.2563612322161272E-9</v>
      </c>
      <c r="H731" s="5">
        <f t="shared" si="128"/>
        <v>1.5974486093907261E-13</v>
      </c>
      <c r="I731" s="5">
        <f t="shared" si="129"/>
        <v>1.2565209770770663E-9</v>
      </c>
      <c r="J731" s="5">
        <f t="shared" si="130"/>
        <v>246.5753424670695</v>
      </c>
      <c r="K731" s="5">
        <f t="shared" si="123"/>
        <v>49.315068493150527</v>
      </c>
      <c r="L731" s="5">
        <f t="shared" si="131"/>
        <v>197.26027397391897</v>
      </c>
    </row>
    <row r="732" spans="1:12" x14ac:dyDescent="0.25">
      <c r="A732" s="1">
        <f t="shared" si="124"/>
        <v>46565</v>
      </c>
      <c r="B732" s="4">
        <f t="shared" si="125"/>
        <v>27</v>
      </c>
      <c r="C732" s="4">
        <f t="shared" si="121"/>
        <v>6</v>
      </c>
      <c r="D732" s="4">
        <f t="shared" si="122"/>
        <v>2027</v>
      </c>
      <c r="E732" s="2">
        <v>0</v>
      </c>
      <c r="F732" s="5">
        <f t="shared" si="126"/>
        <v>1.2565209770770663E-9</v>
      </c>
      <c r="G732" s="5">
        <f t="shared" si="127"/>
        <v>1.2565209770770663E-9</v>
      </c>
      <c r="H732" s="5">
        <f t="shared" si="128"/>
        <v>1.5976517231126565E-13</v>
      </c>
      <c r="I732" s="5">
        <f t="shared" si="129"/>
        <v>1.2566807422493775E-9</v>
      </c>
      <c r="J732" s="5">
        <f t="shared" si="130"/>
        <v>197.26027397391897</v>
      </c>
      <c r="K732" s="5">
        <f t="shared" si="123"/>
        <v>49.315068493150527</v>
      </c>
      <c r="L732" s="5">
        <f t="shared" si="131"/>
        <v>147.94520548076844</v>
      </c>
    </row>
    <row r="733" spans="1:12" x14ac:dyDescent="0.25">
      <c r="A733" s="1">
        <f t="shared" si="124"/>
        <v>46566</v>
      </c>
      <c r="B733" s="4">
        <f t="shared" si="125"/>
        <v>28</v>
      </c>
      <c r="C733" s="4">
        <f t="shared" si="121"/>
        <v>6</v>
      </c>
      <c r="D733" s="4">
        <f t="shared" si="122"/>
        <v>2027</v>
      </c>
      <c r="E733" s="2">
        <v>0</v>
      </c>
      <c r="F733" s="5">
        <f t="shared" si="126"/>
        <v>1.2566807422493775E-9</v>
      </c>
      <c r="G733" s="5">
        <f t="shared" si="127"/>
        <v>1.2566807422493775E-9</v>
      </c>
      <c r="H733" s="5">
        <f t="shared" si="128"/>
        <v>1.597854862660259E-13</v>
      </c>
      <c r="I733" s="5">
        <f t="shared" si="129"/>
        <v>1.2568405277356436E-9</v>
      </c>
      <c r="J733" s="5">
        <f t="shared" si="130"/>
        <v>147.94520548076844</v>
      </c>
      <c r="K733" s="5">
        <f t="shared" si="123"/>
        <v>49.315068493150527</v>
      </c>
      <c r="L733" s="5">
        <f t="shared" si="131"/>
        <v>98.630136987617902</v>
      </c>
    </row>
    <row r="734" spans="1:12" x14ac:dyDescent="0.25">
      <c r="A734" s="1">
        <f t="shared" si="124"/>
        <v>46567</v>
      </c>
      <c r="B734" s="4">
        <f t="shared" si="125"/>
        <v>29</v>
      </c>
      <c r="C734" s="4">
        <f t="shared" si="121"/>
        <v>6</v>
      </c>
      <c r="D734" s="4">
        <f t="shared" si="122"/>
        <v>2027</v>
      </c>
      <c r="E734" s="2">
        <v>0</v>
      </c>
      <c r="F734" s="5">
        <f t="shared" si="126"/>
        <v>1.2568405277356436E-9</v>
      </c>
      <c r="G734" s="5">
        <f t="shared" si="127"/>
        <v>1.2568405277356436E-9</v>
      </c>
      <c r="H734" s="5">
        <f t="shared" si="128"/>
        <v>1.5980580280368173E-13</v>
      </c>
      <c r="I734" s="5">
        <f t="shared" si="129"/>
        <v>1.2570003335384472E-9</v>
      </c>
      <c r="J734" s="5">
        <f t="shared" si="130"/>
        <v>98.630136987617902</v>
      </c>
      <c r="K734" s="5">
        <f t="shared" si="123"/>
        <v>49.315068493150527</v>
      </c>
      <c r="L734" s="5">
        <f t="shared" si="131"/>
        <v>49.315068494467376</v>
      </c>
    </row>
    <row r="735" spans="1:12" x14ac:dyDescent="0.25">
      <c r="A735" s="1">
        <f t="shared" si="124"/>
        <v>46568</v>
      </c>
      <c r="B735" s="4">
        <f t="shared" si="125"/>
        <v>30</v>
      </c>
      <c r="C735" s="4">
        <f t="shared" si="121"/>
        <v>6</v>
      </c>
      <c r="D735" s="4">
        <f t="shared" si="122"/>
        <v>2027</v>
      </c>
      <c r="E735" s="2">
        <v>0</v>
      </c>
      <c r="F735" s="5">
        <f t="shared" si="126"/>
        <v>1.2570003335384472E-9</v>
      </c>
      <c r="G735" s="5">
        <f t="shared" si="127"/>
        <v>1.2570003335384472E-9</v>
      </c>
      <c r="H735" s="5">
        <f t="shared" si="128"/>
        <v>1.5982612192456156E-13</v>
      </c>
      <c r="I735" s="5">
        <f t="shared" si="129"/>
        <v>1.2571601596603718E-9</v>
      </c>
      <c r="J735" s="5">
        <f t="shared" si="130"/>
        <v>49.315068494467376</v>
      </c>
      <c r="K735" s="5">
        <f t="shared" si="123"/>
        <v>49.315068493150527</v>
      </c>
      <c r="L735" s="5">
        <f t="shared" si="131"/>
        <v>1.3168488521841937E-9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Size xmlns="e4bbcdda-8eac-426d-8541-4e514b869ac5" xsi:nil="true"/>
    <_Flow_SignoffStatus xmlns="e4bbcdda-8eac-426d-8541-4e514b869ac5" xsi:nil="true"/>
    <lcf76f155ced4ddcb4097134ff3c332f xmlns="e4bbcdda-8eac-426d-8541-4e514b869ac5">
      <Terms xmlns="http://schemas.microsoft.com/office/infopath/2007/PartnerControls"/>
    </lcf76f155ced4ddcb4097134ff3c332f>
    <TaxCatchAll xmlns="bfa6624b-eb73-41ce-a3f0-9290109dce87" xsi:nil="true"/>
    <ProjectType xmlns="e4bbcdda-8eac-426d-8541-4e514b869a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749EC2BCD5F46813204A71DD2AF5A" ma:contentTypeVersion="24" ma:contentTypeDescription="Create a new document." ma:contentTypeScope="" ma:versionID="d8cb2d4448e28dee211c96f84ed68267">
  <xsd:schema xmlns:xsd="http://www.w3.org/2001/XMLSchema" xmlns:xs="http://www.w3.org/2001/XMLSchema" xmlns:p="http://schemas.microsoft.com/office/2006/metadata/properties" xmlns:ns2="e4bbcdda-8eac-426d-8541-4e514b869ac5" xmlns:ns3="bfa6624b-eb73-41ce-a3f0-9290109dce87" targetNamespace="http://schemas.microsoft.com/office/2006/metadata/properties" ma:root="true" ma:fieldsID="894096e2755dab3653a3f4fac69a1705" ns2:_="" ns3:_="">
    <xsd:import namespace="e4bbcdda-8eac-426d-8541-4e514b869ac5"/>
    <xsd:import namespace="bfa6624b-eb73-41ce-a3f0-9290109dce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ProjectType" minOccurs="0"/>
                <xsd:element ref="ns2:Project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bcdda-8eac-426d-8541-4e514b869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b9d7700-8801-4e65-905e-5029f7d3d6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  <xsd:element name="ProjectType" ma:index="28" nillable="true" ma:displayName="Project Type" ma:format="Dropdown" ma:internalName="ProjectTyp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-Payment"/>
                        <xsd:enumeration value="Banking Integration"/>
                        <xsd:enumeration value="Positive Pay"/>
                        <xsd:enumeration value="Advisory Services"/>
                        <xsd:enumeration value="AP EFT Payment Manager"/>
                        <xsd:enumeration value="AR Payment Manager"/>
                        <xsd:enumeration value="Fund Fee Manager"/>
                        <xsd:enumeration value="Lease Accounting"/>
                        <xsd:enumeration value="Supporting Docs Extraction"/>
                        <xsd:enumeration value="Bespoke Customization"/>
                        <xsd:enumeration value="Print Email Utility"/>
                        <xsd:enumeration value="ICRW Report"/>
                        <xsd:enumeration value="Unipay"/>
                        <xsd:enumeration value="AP Bill Accelerator"/>
                        <xsd:enumeration value="GL Import Utilit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ojectSize" ma:index="29" nillable="true" ma:displayName="Project Size" ma:description="Small - 0-25 hours&#10;Medium - 25-75 hours &#10;Large - 75-150 hours&#10;X-Large - 150+ hours&#10;TBD - Yet to be determined" ma:format="Dropdown" ma:internalName="ProjectSize">
      <xsd:simpleType>
        <xsd:restriction base="dms:Choice">
          <xsd:enumeration value="Small"/>
          <xsd:enumeration value="Medium"/>
          <xsd:enumeration value="Large"/>
          <xsd:enumeration value="X-Large"/>
          <xsd:enumeration value="TB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6624b-eb73-41ce-a3f0-9290109dce8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fc6f737-752a-4e9d-be23-71abaccb388d}" ma:internalName="TaxCatchAll" ma:showField="CatchAllData" ma:web="bfa6624b-eb73-41ce-a3f0-9290109dce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892755-822D-44DE-AA7A-6E52F90E664B}">
  <ds:schemaRefs>
    <ds:schemaRef ds:uri="http://schemas.microsoft.com/office/2006/metadata/properties"/>
    <ds:schemaRef ds:uri="http://schemas.microsoft.com/office/infopath/2007/PartnerControls"/>
    <ds:schemaRef ds:uri="e4bbcdda-8eac-426d-8541-4e514b869ac5"/>
    <ds:schemaRef ds:uri="bfa6624b-eb73-41ce-a3f0-9290109dce87"/>
  </ds:schemaRefs>
</ds:datastoreItem>
</file>

<file path=customXml/itemProps2.xml><?xml version="1.0" encoding="utf-8"?>
<ds:datastoreItem xmlns:ds="http://schemas.openxmlformats.org/officeDocument/2006/customXml" ds:itemID="{B4C92258-02DD-4D32-8D70-855D3FE2BC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77BEE1-BA72-4C8B-871C-C47C94751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bcdda-8eac-426d-8541-4e514b869ac5"/>
    <ds:schemaRef ds:uri="bfa6624b-eb73-41ce-a3f0-9290109dce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Dalen, Pierre</dc:creator>
  <cp:lastModifiedBy>van Dalen, Pierre</cp:lastModifiedBy>
  <dcterms:created xsi:type="dcterms:W3CDTF">2025-06-18T03:55:15Z</dcterms:created>
  <dcterms:modified xsi:type="dcterms:W3CDTF">2025-06-18T22:04:09Z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0x0101009BA749EC2BCD5F46813204A71DD2AF5A</vt:lpwstr>
  </property>
  <property fmtid="{D5CDD505-2E9C-101B-9397-08002B2CF9AE}" pid="3" name="MediaServiceImageTags">
    <vt:lpwstr/>
  </property>
</Properties>
</file>