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peka-my.sharepoint.com/personal/eherrera_topeka_org/Documents/Documents/Website Uploads/Contracts and Procurement/Bid Documents/Bid 39/"/>
    </mc:Choice>
  </mc:AlternateContent>
  <xr:revisionPtr revIDLastSave="0" documentId="8_{A82E6981-2960-4147-BFE4-5DB7FF511F5A}" xr6:coauthVersionLast="36" xr6:coauthVersionMax="36" xr10:uidLastSave="{00000000-0000-0000-0000-000000000000}"/>
  <bookViews>
    <workbookView xWindow="-120" yWindow="-120" windowWidth="38640" windowHeight="21120" xr2:uid="{25E68328-B241-47BE-BDF8-BDEA850A94C2}"/>
  </bookViews>
  <sheets>
    <sheet name="Bid Form" sheetId="7" r:id="rId1"/>
  </sheets>
  <definedNames>
    <definedName name="_xlnm.Print_Area" localSheetId="0">'Bid Form'!$B$4:$G$21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7" l="1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O6" i="7"/>
  <c r="O7" i="7"/>
  <c r="O8" i="7"/>
  <c r="O9" i="7"/>
  <c r="O10" i="7"/>
  <c r="O11" i="7"/>
  <c r="O12" i="7"/>
  <c r="O13" i="7"/>
  <c r="O14" i="7"/>
  <c r="O20" i="7"/>
  <c r="O5" i="7"/>
  <c r="B6" i="7"/>
  <c r="B7" i="7" s="1"/>
  <c r="B8" i="7" s="1"/>
  <c r="B9" i="7" s="1"/>
  <c r="B10" i="7" s="1"/>
  <c r="B11" i="7" s="1"/>
  <c r="B12" i="7" s="1"/>
  <c r="B13" i="7" s="1"/>
  <c r="B14" i="7" s="1"/>
  <c r="G21" i="7" l="1"/>
  <c r="O15" i="7"/>
  <c r="O17" i="7"/>
  <c r="O19" i="7"/>
  <c r="O18" i="7"/>
  <c r="O16" i="7"/>
  <c r="B15" i="7" l="1"/>
  <c r="B16" i="7" s="1"/>
  <c r="B17" i="7" s="1"/>
  <c r="B18" i="7" s="1"/>
  <c r="B19" i="7" s="1"/>
  <c r="B20" i="7" s="1"/>
</calcChain>
</file>

<file path=xl/sharedStrings.xml><?xml version="1.0" encoding="utf-8"?>
<sst xmlns="http://schemas.openxmlformats.org/spreadsheetml/2006/main" count="57" uniqueCount="32">
  <si>
    <t>SW Huntoon Street Before Project Sanitary Improvements</t>
  </si>
  <si>
    <t>Contractor Name Here</t>
  </si>
  <si>
    <t>ITEM</t>
  </si>
  <si>
    <t>DESCRIPTION</t>
  </si>
  <si>
    <t>QUANTITY</t>
  </si>
  <si>
    <t>UNIT</t>
  </si>
  <si>
    <t>UNIT PRICE</t>
  </si>
  <si>
    <t>EXTENSION</t>
  </si>
  <si>
    <t>Contractor Construction Staking</t>
  </si>
  <si>
    <t>LS</t>
  </si>
  <si>
    <t>COT Standard</t>
  </si>
  <si>
    <t>Erosion Control</t>
  </si>
  <si>
    <t>Abandon Manhole In-Place</t>
  </si>
  <si>
    <t>EA</t>
  </si>
  <si>
    <t>In M&amp;P</t>
  </si>
  <si>
    <t>4 ft. Dia. Sanitary Manhole Rehabilitation</t>
  </si>
  <si>
    <t>Standard Manhole, Type II, 4ft. Dia. (0’-6’)</t>
  </si>
  <si>
    <t>Additional Depth for Std. Manhole, Type II, 4 ft. Dia</t>
  </si>
  <si>
    <t>VF</t>
  </si>
  <si>
    <t>Open Cut Point Repair</t>
  </si>
  <si>
    <t>Remove and Replace 6” Reinforced Concrete</t>
  </si>
  <si>
    <t>SY</t>
  </si>
  <si>
    <t>Remove and Replace 2” Asphalt on 7” Concrete Base</t>
  </si>
  <si>
    <t>Cured-In-Place Pipe (CIPP) 8”</t>
  </si>
  <si>
    <t>LF</t>
  </si>
  <si>
    <t>Cured-In-Place Pipe (CIPP) 9”</t>
  </si>
  <si>
    <t>Cured-In-Place Pipe (CIPP) 10”</t>
  </si>
  <si>
    <t>Cured-In-Place Pipe (CIPP) 12”</t>
  </si>
  <si>
    <t>Cured-In-Place Pipe (CIPP) 15”</t>
  </si>
  <si>
    <t>Bypass Pumping</t>
  </si>
  <si>
    <t>Traffic Control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</si>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</sst>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aramond"/>
      <family val="1"/>
    </font>
    <font>
      <sz val="12"/>
      <name val="Tahoma"/>
      <family val="2"/>
    </font>
    <font>
      <sz val="10"/>
      <name val="Arial"/>
    </font>
    <font>
      <sz val="10"/>
      <name val="Arial"/>
      <family val="2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22"/>
      <color theme="1"/>
      <name val="Times New Roman"/>
      <family val="1"/>
    </font>
    <font>
      <sz val="16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2" fillId="0" borderId="0">
      <alignment horizontal="center"/>
    </xf>
    <xf numFmtId="0" fontId="4" fillId="0" borderId="0"/>
    <xf numFmtId="44" fontId="5" fillId="0" borderId="0" applyFont="0" applyFill="0" applyBorder="0" applyAlignment="0" applyProtection="0"/>
  </cellStyleXfs>
  <cellXfs count="34">
    <xf numFmtId="0" fontId="0" fillId="0" borderId="0" xfId="0"/>
    <xf numFmtId="3" fontId="3" fillId="0" borderId="6" xfId="2" applyNumberFormat="1" applyFont="1" applyBorder="1">
      <alignment horizontal="center"/>
    </xf>
    <xf numFmtId="3" fontId="3" fillId="0" borderId="3" xfId="2" applyNumberFormat="1" applyFont="1" applyBorder="1">
      <alignment horizontal="center"/>
    </xf>
    <xf numFmtId="3" fontId="0" fillId="0" borderId="0" xfId="0" applyNumberFormat="1"/>
    <xf numFmtId="164" fontId="10" fillId="0" borderId="1" xfId="2" applyFont="1" applyBorder="1" applyAlignment="1">
      <alignment horizontal="center" vertical="center"/>
    </xf>
    <xf numFmtId="164" fontId="10" fillId="0" borderId="2" xfId="2" applyFont="1" applyBorder="1" applyAlignment="1">
      <alignment horizontal="center" vertical="center"/>
    </xf>
    <xf numFmtId="164" fontId="10" fillId="0" borderId="3" xfId="2" applyFont="1" applyBorder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2" fontId="10" fillId="0" borderId="2" xfId="2" applyNumberFormat="1" applyFont="1" applyBorder="1" applyAlignment="1">
      <alignment horizontal="center" vertical="center"/>
    </xf>
    <xf numFmtId="44" fontId="11" fillId="0" borderId="14" xfId="1" applyFont="1" applyBorder="1" applyAlignment="1"/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15" xfId="2" applyNumberFormat="1" applyFont="1" applyBorder="1">
      <alignment horizontal="center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10" fillId="0" borderId="17" xfId="2" applyNumberFormat="1" applyFont="1" applyBorder="1">
      <alignment horizontal="center"/>
    </xf>
    <xf numFmtId="0" fontId="10" fillId="0" borderId="19" xfId="2" applyNumberFormat="1" applyFont="1" applyBorder="1">
      <alignment horizontal="center"/>
    </xf>
    <xf numFmtId="0" fontId="7" fillId="0" borderId="20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44" fontId="10" fillId="0" borderId="16" xfId="1" applyNumberFormat="1" applyFont="1" applyFill="1" applyBorder="1" applyAlignment="1" applyProtection="1">
      <alignment horizontal="center"/>
      <protection locked="0"/>
    </xf>
    <xf numFmtId="44" fontId="12" fillId="0" borderId="5" xfId="1" applyNumberFormat="1" applyFont="1" applyBorder="1" applyAlignment="1">
      <alignment horizontal="center"/>
    </xf>
    <xf numFmtId="44" fontId="10" fillId="0" borderId="10" xfId="1" applyNumberFormat="1" applyFont="1" applyFill="1" applyBorder="1" applyAlignment="1" applyProtection="1">
      <alignment horizontal="center"/>
      <protection locked="0"/>
    </xf>
    <xf numFmtId="44" fontId="12" fillId="0" borderId="18" xfId="1" applyNumberFormat="1" applyFont="1" applyBorder="1" applyAlignment="1">
      <alignment horizontal="center"/>
    </xf>
    <xf numFmtId="44" fontId="10" fillId="0" borderId="20" xfId="1" applyNumberFormat="1" applyFont="1" applyFill="1" applyBorder="1" applyAlignment="1" applyProtection="1">
      <alignment horizontal="center"/>
      <protection locked="0"/>
    </xf>
    <xf numFmtId="44" fontId="12" fillId="0" borderId="21" xfId="1" applyNumberFormat="1" applyFont="1" applyBorder="1" applyAlignment="1">
      <alignment horizontal="center"/>
    </xf>
    <xf numFmtId="164" fontId="11" fillId="0" borderId="11" xfId="2" applyFont="1" applyBorder="1" applyAlignment="1">
      <alignment horizontal="right"/>
    </xf>
    <xf numFmtId="164" fontId="11" fillId="0" borderId="12" xfId="2" applyFont="1" applyBorder="1" applyAlignment="1">
      <alignment horizontal="right"/>
    </xf>
    <xf numFmtId="164" fontId="11" fillId="0" borderId="13" xfId="2" applyFont="1" applyBorder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</cellXfs>
  <cellStyles count="5">
    <cellStyle name="Currency" xfId="1" builtinId="4"/>
    <cellStyle name="Currency 2" xfId="4" xr:uid="{78741C9C-4FD7-4CAC-8648-C117D112A026}"/>
    <cellStyle name="Normal" xfId="0" builtinId="0"/>
    <cellStyle name="Normal 2" xfId="3" xr:uid="{B0EF7F96-CD81-4324-94BD-4822021395B7}"/>
    <cellStyle name="Normal_DCFM Const Cost w-Alternates" xfId="2" xr:uid="{10AA244D-54FC-4A4F-9F22-582496C15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3BB7B-F6D6-448C-8A5A-F3DDF2A82C5E}">
  <sheetPr>
    <pageSetUpPr fitToPage="1"/>
  </sheetPr>
  <dimension ref="B1:O21"/>
  <sheetViews>
    <sheetView tabSelected="1" topLeftCell="A2" zoomScaleNormal="100" workbookViewId="0">
      <selection activeCell="Q12" sqref="Q12"/>
    </sheetView>
  </sheetViews>
  <sheetFormatPr defaultRowHeight="15" x14ac:dyDescent="0.25"/>
  <cols>
    <col min="2" max="2" width="6" bestFit="1" customWidth="1"/>
    <col min="3" max="3" width="59.7109375" bestFit="1" customWidth="1"/>
    <col min="4" max="4" width="13.28515625" customWidth="1"/>
    <col min="5" max="5" width="6" bestFit="1" customWidth="1"/>
    <col min="6" max="6" width="13.85546875" bestFit="1" customWidth="1"/>
    <col min="7" max="7" width="20.28515625" bestFit="1" customWidth="1"/>
    <col min="9" max="16" width="0" hidden="1" customWidth="1"/>
  </cols>
  <sheetData>
    <row r="1" spans="2:15" ht="15.75" thickBot="1" x14ac:dyDescent="0.3"/>
    <row r="2" spans="2:15" ht="27.75" thickBot="1" x14ac:dyDescent="0.4">
      <c r="B2" s="28" t="s">
        <v>0</v>
      </c>
      <c r="C2" s="29"/>
      <c r="D2" s="29"/>
      <c r="E2" s="29"/>
      <c r="F2" s="29"/>
      <c r="G2" s="30"/>
    </row>
    <row r="3" spans="2:15" ht="21" thickBot="1" x14ac:dyDescent="0.35">
      <c r="B3" s="31" t="s">
        <v>1</v>
      </c>
      <c r="C3" s="32"/>
      <c r="D3" s="32"/>
      <c r="E3" s="32"/>
      <c r="F3" s="32"/>
      <c r="G3" s="33"/>
    </row>
    <row r="4" spans="2:15" ht="16.5" thickBot="1" x14ac:dyDescent="0.3">
      <c r="B4" s="4" t="s">
        <v>2</v>
      </c>
      <c r="C4" s="5" t="s">
        <v>3</v>
      </c>
      <c r="D4" s="6" t="s">
        <v>4</v>
      </c>
      <c r="E4" s="7" t="s">
        <v>5</v>
      </c>
      <c r="F4" s="8" t="s">
        <v>6</v>
      </c>
      <c r="G4" s="7" t="s">
        <v>7</v>
      </c>
    </row>
    <row r="5" spans="2:15" ht="19.5" thickBot="1" x14ac:dyDescent="0.3">
      <c r="B5" s="12">
        <v>1</v>
      </c>
      <c r="C5" s="13" t="s">
        <v>8</v>
      </c>
      <c r="D5" s="14">
        <v>1</v>
      </c>
      <c r="E5" s="14" t="s">
        <v>9</v>
      </c>
      <c r="F5" s="19">
        <v>0</v>
      </c>
      <c r="G5" s="20">
        <f>D5*F5</f>
        <v>0</v>
      </c>
      <c r="I5" t="s">
        <v>10</v>
      </c>
      <c r="M5" s="1">
        <v>1</v>
      </c>
      <c r="O5" s="3">
        <f>+M5-D5</f>
        <v>0</v>
      </c>
    </row>
    <row r="6" spans="2:15" ht="19.5" thickBot="1" x14ac:dyDescent="0.3">
      <c r="B6" s="15">
        <f t="shared" ref="B6:B20" si="0">+B5+1</f>
        <v>2</v>
      </c>
      <c r="C6" s="10" t="s">
        <v>11</v>
      </c>
      <c r="D6" s="11">
        <v>1</v>
      </c>
      <c r="E6" s="11" t="s">
        <v>9</v>
      </c>
      <c r="F6" s="21">
        <v>0</v>
      </c>
      <c r="G6" s="22">
        <f t="shared" ref="G6:G20" si="1">D6*F6</f>
        <v>0</v>
      </c>
      <c r="I6" t="s">
        <v>10</v>
      </c>
      <c r="M6" s="1">
        <v>1</v>
      </c>
      <c r="O6" s="3">
        <f t="shared" ref="O6:O20" si="2">+M6-D6</f>
        <v>0</v>
      </c>
    </row>
    <row r="7" spans="2:15" ht="19.5" thickBot="1" x14ac:dyDescent="0.3">
      <c r="B7" s="15">
        <f t="shared" si="0"/>
        <v>3</v>
      </c>
      <c r="C7" s="10" t="s">
        <v>12</v>
      </c>
      <c r="D7" s="11">
        <v>6</v>
      </c>
      <c r="E7" s="11" t="s">
        <v>13</v>
      </c>
      <c r="F7" s="21">
        <v>0</v>
      </c>
      <c r="G7" s="22">
        <f t="shared" si="1"/>
        <v>0</v>
      </c>
      <c r="I7" t="s">
        <v>14</v>
      </c>
      <c r="M7" s="1">
        <v>1</v>
      </c>
      <c r="O7" s="3">
        <f t="shared" si="2"/>
        <v>-5</v>
      </c>
    </row>
    <row r="8" spans="2:15" ht="19.5" thickBot="1" x14ac:dyDescent="0.3">
      <c r="B8" s="15">
        <f t="shared" si="0"/>
        <v>4</v>
      </c>
      <c r="C8" s="10" t="s">
        <v>15</v>
      </c>
      <c r="D8" s="11">
        <v>24</v>
      </c>
      <c r="E8" s="11" t="s">
        <v>13</v>
      </c>
      <c r="F8" s="21">
        <v>0</v>
      </c>
      <c r="G8" s="22">
        <f t="shared" si="1"/>
        <v>0</v>
      </c>
      <c r="I8" t="s">
        <v>14</v>
      </c>
      <c r="M8" s="1">
        <v>1</v>
      </c>
      <c r="O8" s="3">
        <f t="shared" si="2"/>
        <v>-23</v>
      </c>
    </row>
    <row r="9" spans="2:15" ht="19.5" thickBot="1" x14ac:dyDescent="0.3">
      <c r="B9" s="15">
        <f t="shared" si="0"/>
        <v>5</v>
      </c>
      <c r="C9" s="10" t="s">
        <v>16</v>
      </c>
      <c r="D9" s="11">
        <v>6</v>
      </c>
      <c r="E9" s="11" t="s">
        <v>13</v>
      </c>
      <c r="F9" s="21">
        <v>0</v>
      </c>
      <c r="G9" s="22">
        <f t="shared" si="1"/>
        <v>0</v>
      </c>
      <c r="I9" t="s">
        <v>14</v>
      </c>
      <c r="M9" s="1">
        <v>1</v>
      </c>
      <c r="O9" s="3">
        <f t="shared" si="2"/>
        <v>-5</v>
      </c>
    </row>
    <row r="10" spans="2:15" ht="19.5" thickBot="1" x14ac:dyDescent="0.3">
      <c r="B10" s="15">
        <f t="shared" si="0"/>
        <v>6</v>
      </c>
      <c r="C10" s="10" t="s">
        <v>17</v>
      </c>
      <c r="D10" s="11">
        <v>15</v>
      </c>
      <c r="E10" s="11" t="s">
        <v>18</v>
      </c>
      <c r="F10" s="21">
        <v>0</v>
      </c>
      <c r="G10" s="22">
        <f t="shared" si="1"/>
        <v>0</v>
      </c>
      <c r="I10" t="s">
        <v>14</v>
      </c>
      <c r="M10" s="1">
        <v>1</v>
      </c>
      <c r="O10" s="3">
        <f t="shared" si="2"/>
        <v>-14</v>
      </c>
    </row>
    <row r="11" spans="2:15" ht="19.5" thickBot="1" x14ac:dyDescent="0.3">
      <c r="B11" s="15">
        <f t="shared" si="0"/>
        <v>7</v>
      </c>
      <c r="C11" s="10" t="s">
        <v>19</v>
      </c>
      <c r="D11" s="11">
        <v>1</v>
      </c>
      <c r="E11" s="11" t="s">
        <v>13</v>
      </c>
      <c r="F11" s="21">
        <v>0</v>
      </c>
      <c r="G11" s="22">
        <f t="shared" si="1"/>
        <v>0</v>
      </c>
      <c r="I11" t="s">
        <v>14</v>
      </c>
      <c r="M11" s="1">
        <v>2</v>
      </c>
      <c r="O11" s="3">
        <f t="shared" si="2"/>
        <v>1</v>
      </c>
    </row>
    <row r="12" spans="2:15" ht="19.5" thickBot="1" x14ac:dyDescent="0.3">
      <c r="B12" s="15">
        <f t="shared" si="0"/>
        <v>8</v>
      </c>
      <c r="C12" s="10" t="s">
        <v>20</v>
      </c>
      <c r="D12" s="11">
        <v>125</v>
      </c>
      <c r="E12" s="11" t="s">
        <v>21</v>
      </c>
      <c r="F12" s="21">
        <v>0</v>
      </c>
      <c r="G12" s="22">
        <f t="shared" si="1"/>
        <v>0</v>
      </c>
      <c r="I12" t="s">
        <v>10</v>
      </c>
      <c r="M12" s="1">
        <v>4</v>
      </c>
      <c r="O12" s="3">
        <f t="shared" si="2"/>
        <v>-121</v>
      </c>
    </row>
    <row r="13" spans="2:15" ht="38.25" thickBot="1" x14ac:dyDescent="0.3">
      <c r="B13" s="15">
        <f t="shared" si="0"/>
        <v>9</v>
      </c>
      <c r="C13" s="10" t="s">
        <v>22</v>
      </c>
      <c r="D13" s="11">
        <v>50</v>
      </c>
      <c r="E13" s="11" t="s">
        <v>21</v>
      </c>
      <c r="F13" s="21">
        <v>0</v>
      </c>
      <c r="G13" s="22">
        <f t="shared" si="1"/>
        <v>0</v>
      </c>
      <c r="I13" t="s">
        <v>10</v>
      </c>
      <c r="M13" s="1">
        <v>31</v>
      </c>
      <c r="O13" s="3">
        <f t="shared" si="2"/>
        <v>-19</v>
      </c>
    </row>
    <row r="14" spans="2:15" ht="19.5" thickBot="1" x14ac:dyDescent="0.3">
      <c r="B14" s="15">
        <f>+B13+1</f>
        <v>10</v>
      </c>
      <c r="C14" s="10" t="s">
        <v>23</v>
      </c>
      <c r="D14" s="11">
        <v>1454</v>
      </c>
      <c r="E14" s="11" t="s">
        <v>24</v>
      </c>
      <c r="F14" s="21">
        <v>0</v>
      </c>
      <c r="G14" s="22">
        <f t="shared" si="1"/>
        <v>0</v>
      </c>
      <c r="I14" t="s">
        <v>14</v>
      </c>
      <c r="M14" s="2">
        <v>1</v>
      </c>
      <c r="O14" s="3">
        <f t="shared" si="2"/>
        <v>-1453</v>
      </c>
    </row>
    <row r="15" spans="2:15" ht="19.5" thickBot="1" x14ac:dyDescent="0.3">
      <c r="B15" s="15">
        <f t="shared" si="0"/>
        <v>11</v>
      </c>
      <c r="C15" s="10" t="s">
        <v>25</v>
      </c>
      <c r="D15" s="11">
        <v>599</v>
      </c>
      <c r="E15" s="11" t="s">
        <v>24</v>
      </c>
      <c r="F15" s="21">
        <v>0</v>
      </c>
      <c r="G15" s="22">
        <f t="shared" si="1"/>
        <v>0</v>
      </c>
      <c r="I15" t="s">
        <v>14</v>
      </c>
      <c r="M15" s="2">
        <v>288</v>
      </c>
      <c r="O15" s="3">
        <f t="shared" si="2"/>
        <v>-311</v>
      </c>
    </row>
    <row r="16" spans="2:15" ht="19.5" thickBot="1" x14ac:dyDescent="0.3">
      <c r="B16" s="15">
        <f t="shared" si="0"/>
        <v>12</v>
      </c>
      <c r="C16" s="10" t="s">
        <v>26</v>
      </c>
      <c r="D16" s="11">
        <v>2352</v>
      </c>
      <c r="E16" s="11" t="s">
        <v>24</v>
      </c>
      <c r="F16" s="21">
        <v>0</v>
      </c>
      <c r="G16" s="22">
        <f t="shared" si="1"/>
        <v>0</v>
      </c>
      <c r="I16" t="s">
        <v>10</v>
      </c>
      <c r="M16" s="2">
        <v>151</v>
      </c>
      <c r="O16" s="3">
        <f t="shared" si="2"/>
        <v>-2201</v>
      </c>
    </row>
    <row r="17" spans="2:15" ht="19.5" thickBot="1" x14ac:dyDescent="0.3">
      <c r="B17" s="15">
        <f t="shared" si="0"/>
        <v>13</v>
      </c>
      <c r="C17" s="10" t="s">
        <v>27</v>
      </c>
      <c r="D17" s="11">
        <v>1716</v>
      </c>
      <c r="E17" s="11" t="s">
        <v>24</v>
      </c>
      <c r="F17" s="21">
        <v>0</v>
      </c>
      <c r="G17" s="22">
        <f t="shared" si="1"/>
        <v>0</v>
      </c>
      <c r="I17" t="s">
        <v>10</v>
      </c>
      <c r="M17" s="2">
        <v>69</v>
      </c>
      <c r="O17" s="3">
        <f t="shared" si="2"/>
        <v>-1647</v>
      </c>
    </row>
    <row r="18" spans="2:15" ht="19.5" thickBot="1" x14ac:dyDescent="0.3">
      <c r="B18" s="15">
        <f t="shared" si="0"/>
        <v>14</v>
      </c>
      <c r="C18" s="10" t="s">
        <v>28</v>
      </c>
      <c r="D18" s="11">
        <v>407</v>
      </c>
      <c r="E18" s="11" t="s">
        <v>24</v>
      </c>
      <c r="F18" s="21">
        <v>0</v>
      </c>
      <c r="G18" s="22">
        <f t="shared" si="1"/>
        <v>0</v>
      </c>
      <c r="I18" t="s">
        <v>10</v>
      </c>
      <c r="M18" s="2">
        <v>316</v>
      </c>
      <c r="O18" s="3">
        <f t="shared" si="2"/>
        <v>-91</v>
      </c>
    </row>
    <row r="19" spans="2:15" ht="19.5" thickBot="1" x14ac:dyDescent="0.3">
      <c r="B19" s="15">
        <f t="shared" si="0"/>
        <v>15</v>
      </c>
      <c r="C19" s="10" t="s">
        <v>29</v>
      </c>
      <c r="D19" s="11">
        <v>1</v>
      </c>
      <c r="E19" s="11" t="s">
        <v>9</v>
      </c>
      <c r="F19" s="21">
        <v>0</v>
      </c>
      <c r="G19" s="22">
        <f t="shared" si="1"/>
        <v>0</v>
      </c>
      <c r="I19" t="s">
        <v>10</v>
      </c>
      <c r="M19" s="2">
        <v>1539</v>
      </c>
      <c r="O19" s="3">
        <f t="shared" si="2"/>
        <v>1538</v>
      </c>
    </row>
    <row r="20" spans="2:15" ht="19.5" thickBot="1" x14ac:dyDescent="0.3">
      <c r="B20" s="16">
        <f t="shared" si="0"/>
        <v>16</v>
      </c>
      <c r="C20" s="17" t="s">
        <v>30</v>
      </c>
      <c r="D20" s="18">
        <v>1</v>
      </c>
      <c r="E20" s="18" t="s">
        <v>9</v>
      </c>
      <c r="F20" s="23">
        <v>0</v>
      </c>
      <c r="G20" s="24">
        <f t="shared" si="1"/>
        <v>0</v>
      </c>
      <c r="I20" t="s">
        <v>10</v>
      </c>
      <c r="M20" s="2">
        <v>70</v>
      </c>
      <c r="O20" s="3">
        <f t="shared" si="2"/>
        <v>69</v>
      </c>
    </row>
    <row r="21" spans="2:15" ht="19.5" thickBot="1" x14ac:dyDescent="0.35">
      <c r="B21" s="25" t="s">
        <v>31</v>
      </c>
      <c r="C21" s="26"/>
      <c r="D21" s="26"/>
      <c r="E21" s="26"/>
      <c r="F21" s="27"/>
      <c r="G21" s="9">
        <f>SUM(G5:G20)</f>
        <v>0</v>
      </c>
    </row>
  </sheetData>
  <mergeCells count="3">
    <mergeCell ref="B21:F21"/>
    <mergeCell ref="B2:G2"/>
    <mergeCell ref="B3:G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A80DAFF32CB84A9E8B56D2C0A55318" ma:contentTypeVersion="16" ma:contentTypeDescription="Create a new document." ma:contentTypeScope="" ma:versionID="fa12d4d5ced6a0ebaf5a6dd236eaa6ee">
  <xsd:schema xmlns:xsd="http://www.w3.org/2001/XMLSchema" xmlns:xs="http://www.w3.org/2001/XMLSchema" xmlns:p="http://schemas.microsoft.com/office/2006/metadata/properties" xmlns:ns3="2fd2e62d-6caf-4be9-9e8e-fad711151591" xmlns:ns4="ea397b66-598a-493b-8b82-11c303872569" targetNamespace="http://schemas.microsoft.com/office/2006/metadata/properties" ma:root="true" ma:fieldsID="1976635b6a3b4ec5cca6c69dbfd9c278" ns3:_="" ns4:_="">
    <xsd:import namespace="2fd2e62d-6caf-4be9-9e8e-fad711151591"/>
    <xsd:import namespace="ea397b66-598a-493b-8b82-11c30387256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2e62d-6caf-4be9-9e8e-fad711151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397b66-598a-493b-8b82-11c30387256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fd2e62d-6caf-4be9-9e8e-fad711151591" xsi:nil="true"/>
  </documentManagement>
</p:properties>
</file>

<file path=customXml/itemProps1.xml><?xml version="1.0" encoding="utf-8"?>
<ds:datastoreItem xmlns:ds="http://schemas.openxmlformats.org/officeDocument/2006/customXml" ds:itemID="{3968F150-22A2-4F5B-8BB3-A1FDD7AE2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2e62d-6caf-4be9-9e8e-fad711151591"/>
    <ds:schemaRef ds:uri="ea397b66-598a-493b-8b82-11c3038725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EBA96A-7F9D-4EF0-9D9F-7E42FBC734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C03176-18B3-4228-BC6B-F3F7CF5782A7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ea397b66-598a-493b-8b82-11c303872569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2fd2e62d-6caf-4be9-9e8e-fad7111515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Jaimie Payne</dc:creator>
  <cp:keywords/>
  <dc:description/>
  <cp:lastModifiedBy>Eduardo Herrera</cp:lastModifiedBy>
  <cp:revision/>
  <dcterms:created xsi:type="dcterms:W3CDTF">2023-09-14T18:54:10Z</dcterms:created>
  <dcterms:modified xsi:type="dcterms:W3CDTF">2026-03-13T16:31:19Z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befdd-5926-4a61-a616-8d95f8e51614_Enabled">
    <vt:lpwstr>true</vt:lpwstr>
  </property>
  <property fmtid="{D5CDD505-2E9C-101B-9397-08002B2CF9AE}" pid="3" name="MSIP_Label_549befdd-5926-4a61-a616-8d95f8e51614_SetDate">
    <vt:lpwstr>2026-02-12T19:25:03Z</vt:lpwstr>
  </property>
  <property fmtid="{D5CDD505-2E9C-101B-9397-08002B2CF9AE}" pid="4" name="MSIP_Label_549befdd-5926-4a61-a616-8d95f8e51614_Method">
    <vt:lpwstr>Standard</vt:lpwstr>
  </property>
  <property fmtid="{D5CDD505-2E9C-101B-9397-08002B2CF9AE}" pid="5" name="MSIP_Label_549befdd-5926-4a61-a616-8d95f8e51614_Name">
    <vt:lpwstr>defa4170-0d19-0005-0004-bc88714345d2</vt:lpwstr>
  </property>
  <property fmtid="{D5CDD505-2E9C-101B-9397-08002B2CF9AE}" pid="6" name="MSIP_Label_549befdd-5926-4a61-a616-8d95f8e51614_SiteId">
    <vt:lpwstr>fc55050c-ee8f-4852-add4-41f8faef3823</vt:lpwstr>
  </property>
  <property fmtid="{D5CDD505-2E9C-101B-9397-08002B2CF9AE}" pid="7" name="MSIP_Label_549befdd-5926-4a61-a616-8d95f8e51614_ActionId">
    <vt:lpwstr>07f2a4a6-e60c-4598-b110-59dea3400eb1</vt:lpwstr>
  </property>
  <property fmtid="{D5CDD505-2E9C-101B-9397-08002B2CF9AE}" pid="8" name="MSIP_Label_549befdd-5926-4a61-a616-8d95f8e51614_ContentBits">
    <vt:lpwstr>0</vt:lpwstr>
  </property>
  <property fmtid="{D5CDD505-2E9C-101B-9397-08002B2CF9AE}" pid="9" name="MSIP_Label_549befdd-5926-4a61-a616-8d95f8e51614_Tag">
    <vt:lpwstr>10, 3, 0, 2</vt:lpwstr>
  </property>
  <property fmtid="{D5CDD505-2E9C-101B-9397-08002B2CF9AE}" pid="10" name="ContentTypeId">
    <vt:lpwstr>0x01010044A80DAFF32CB84A9E8B56D2C0A55318</vt:lpwstr>
  </property>
</Properties>
</file>