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Project List" sheetId="2" r:id="rId5"/>
    <sheet state="visible" name="Jan" sheetId="3" r:id="rId6"/>
    <sheet state="visible" name="Feb" sheetId="4" r:id="rId7"/>
    <sheet state="visible" name="Mar" sheetId="5" r:id="rId8"/>
    <sheet state="visible" name="Apr" sheetId="6" r:id="rId9"/>
    <sheet state="visible" name="May" sheetId="7" r:id="rId10"/>
    <sheet state="visible" name="Jun" sheetId="8" r:id="rId11"/>
    <sheet state="visible" name="Jul" sheetId="9" r:id="rId12"/>
    <sheet state="visible" name="Aug" sheetId="10" r:id="rId13"/>
    <sheet state="visible" name="Sep" sheetId="11" r:id="rId14"/>
    <sheet state="visible" name="Oct" sheetId="12" r:id="rId15"/>
    <sheet state="visible" name="Nov" sheetId="13" r:id="rId16"/>
    <sheet state="visible" name="Dec" sheetId="14" r:id="rId17"/>
    <sheet state="hidden" name="blank month" sheetId="15" r:id="rId18"/>
    <sheet state="hidden" name="Form Responses 1" sheetId="16" r:id="rId19"/>
  </sheets>
  <definedNames/>
  <calcPr/>
  <extLst>
    <ext uri="GoogleSheetsCustomDataVersion2">
      <go:sheetsCustomData xmlns:go="http://customooxmlschemas.google.com/" r:id="rId20" roundtripDataChecksum="Yp//8bwqjMKYU1NJSPTjQkuteFtbnyMnQkfhE75WEBc="/>
    </ext>
  </extLst>
</workbook>
</file>

<file path=xl/sharedStrings.xml><?xml version="1.0" encoding="utf-8"?>
<sst xmlns="http://schemas.openxmlformats.org/spreadsheetml/2006/main" count="249" uniqueCount="55">
  <si>
    <t>Background</t>
  </si>
  <si>
    <t>This spreadsheet encourages you to write consistently by setting yourself a goal of 10,000 words per month.  Write between 323 and 357 words a day and at the end of 9 months you'll have enough words for an average-sized novel! If you miss a day or three, it's easy to make up in one session, which encourages you to keep coming back to your writing.</t>
  </si>
  <si>
    <t xml:space="preserve">If you meet your daily goal exactly, the "Words today" cell will turn yellow. If you fall below your daily goal, it will turn red. If you exceed your goal, it will turn green. Hooray! </t>
  </si>
  <si>
    <t xml:space="preserve">THIS *HARDCORE VERSION* OF THE SPREADSHEET ADJUSTS YOUR DAILY GOAL TO KEEP YOU WRITING TOWARDS 10,000 WORDS A MONTH. </t>
  </si>
  <si>
    <t xml:space="preserve">YOU MUST MEET THE 'AVERAGE DAILY REMAINING' NUMBER TO GET YOUR GREEN BOX! </t>
  </si>
  <si>
    <t>To adjust the monthly goal</t>
  </si>
  <si>
    <t>(I know, it sounds childish, but it's fun to see the cells turn green and even better to see them stack up. Try it!)</t>
  </si>
  <si>
    <t>Instructions:</t>
  </si>
  <si>
    <t xml:space="preserve">Copy this spreadsheet and save it to your own GDrive or hard drive. Rename it. </t>
  </si>
  <si>
    <r>
      <rPr>
        <rFont val="Montserrat"/>
        <b/>
        <color theme="1"/>
        <sz val="10.0"/>
      </rPr>
      <t>DO NOT TYPE in the columns "Total For Month", "Remaining", or "Average Daily Remaining".</t>
    </r>
    <r>
      <rPr>
        <rFont val="Montserrat"/>
        <color theme="1"/>
        <sz val="10.0"/>
      </rPr>
      <t xml:space="preserve"> They will update automatically. (These columns have a greyed-out background color to remind you to leave them alone)</t>
    </r>
  </si>
  <si>
    <r>
      <rPr>
        <rFont val="Montserrat"/>
        <color theme="1"/>
        <sz val="10.0"/>
      </rPr>
      <t>In The  "Words Today" column, enter how many words you wrote today. The spreadsheet will automatically calculate how many more words you need to write to reach your goal this month; how many words on averaage you need to write during each remaining day of the month, how many word you've written this year,  . (</t>
    </r>
    <r>
      <rPr>
        <rFont val="Montserrat"/>
        <b/>
        <color theme="1"/>
        <sz val="10.0"/>
      </rPr>
      <t>Remove my sample numbers in the Jan spreadsheet to see this in action</t>
    </r>
    <r>
      <rPr>
        <rFont val="Montserrat"/>
        <color theme="1"/>
        <sz val="10.0"/>
      </rPr>
      <t xml:space="preserve">) </t>
    </r>
  </si>
  <si>
    <r>
      <rPr>
        <rFont val="Montserrat"/>
        <color theme="1"/>
        <sz val="10.0"/>
      </rPr>
      <t>I</t>
    </r>
    <r>
      <rPr>
        <rFont val="Montserrat"/>
        <b/>
        <color theme="1"/>
        <sz val="10.0"/>
      </rPr>
      <t>f you want to aim for more or fewer  than 10,000 words in a month</t>
    </r>
    <r>
      <rPr>
        <rFont val="Montserrat"/>
        <color theme="1"/>
        <sz val="10.0"/>
      </rPr>
      <t xml:space="preserve">, change the value of cell </t>
    </r>
    <r>
      <rPr>
        <rFont val="Montserrat"/>
        <b/>
        <color rgb="FFFF0000"/>
        <sz val="10.0"/>
      </rPr>
      <t>B2</t>
    </r>
    <r>
      <rPr>
        <rFont val="Montserrat"/>
        <color rgb="FFFF0000"/>
        <sz val="10.0"/>
      </rPr>
      <t xml:space="preserve"> </t>
    </r>
    <r>
      <rPr>
        <rFont val="Montserrat"/>
        <color theme="1"/>
        <sz val="10.0"/>
      </rPr>
      <t>("Remaining"). Everything else should recalculate for you.</t>
    </r>
  </si>
  <si>
    <r>
      <rPr>
        <rFont val="Montserrat"/>
        <b/>
        <color theme="1"/>
        <sz val="10.0"/>
      </rPr>
      <t xml:space="preserve">Intensity tracker: </t>
    </r>
    <r>
      <rPr>
        <rFont val="Montserrat"/>
        <color theme="1"/>
        <sz val="10.0"/>
      </rPr>
      <t xml:space="preserve">as well as </t>
    </r>
    <r>
      <rPr>
        <rFont val="Montserrat"/>
        <b/>
        <color theme="1"/>
        <sz val="10.0"/>
      </rPr>
      <t xml:space="preserve">frequency </t>
    </r>
    <r>
      <rPr>
        <rFont val="Montserrat"/>
        <color theme="1"/>
        <sz val="10.0"/>
      </rPr>
      <t xml:space="preserve">(the date) and the </t>
    </r>
    <r>
      <rPr>
        <rFont val="Montserrat"/>
        <b/>
        <color theme="1"/>
        <sz val="10.0"/>
      </rPr>
      <t xml:space="preserve">amount </t>
    </r>
    <r>
      <rPr>
        <rFont val="Montserrat"/>
        <color theme="1"/>
        <sz val="10.0"/>
      </rPr>
      <t xml:space="preserve">of work (word or hours), it's really helpful to track the </t>
    </r>
    <r>
      <rPr>
        <rFont val="Montserrat"/>
        <b/>
        <color theme="1"/>
        <sz val="10.0"/>
      </rPr>
      <t xml:space="preserve">intensity </t>
    </r>
    <r>
      <rPr>
        <rFont val="Montserrat"/>
        <color theme="1"/>
        <sz val="10.0"/>
      </rPr>
      <t>of your effort. Use the "Intensity" column  to get an overview of how much brainpower you used on a given day. Over time, patterns will emerge, and you'll be able to see if you're burning yourself out, or could step it up a little.</t>
    </r>
  </si>
  <si>
    <t>Column A is a 'Days Remaining In The Month" column so you can see exactly where you are.</t>
  </si>
  <si>
    <t>Tips:</t>
  </si>
  <si>
    <r>
      <rPr>
        <rFont val="Montserrat"/>
        <color theme="1"/>
        <sz val="10.0"/>
      </rPr>
      <t xml:space="preserve">You may want to </t>
    </r>
    <r>
      <rPr>
        <rFont val="Montserrat"/>
        <b/>
        <color theme="1"/>
        <sz val="10.0"/>
      </rPr>
      <t xml:space="preserve">keep a blank copy </t>
    </r>
    <r>
      <rPr>
        <rFont val="Montserrat"/>
        <color theme="1"/>
        <sz val="10.0"/>
      </rPr>
      <t>of this before you start playing with it, so you have a set of empty tabs waiting for next year (you can rename them. and easily change the dates.)</t>
    </r>
  </si>
  <si>
    <r>
      <rPr>
        <rFont val="Montserrat"/>
        <b/>
        <color theme="1"/>
        <sz val="10.0"/>
      </rPr>
      <t xml:space="preserve">PROJECT LIST SHEET: </t>
    </r>
    <r>
      <rPr>
        <rFont val="Montserrat"/>
        <color theme="1"/>
        <sz val="10.0"/>
      </rPr>
      <t>If you juggle multiple projects, use the optional Project List sheet to assign a number to each. Each month you can use the column called "Project Number" to see how many words you are writing for each project, keep track of ebbs and flows etc. If not, ignore or delete that column. (delete my examples!)</t>
    </r>
  </si>
  <si>
    <r>
      <rPr>
        <rFont val="Montserrat"/>
        <b/>
        <color theme="1"/>
        <sz val="10.0"/>
      </rPr>
      <t>Create a bookmark</t>
    </r>
    <r>
      <rPr>
        <rFont val="Montserrat"/>
        <color theme="1"/>
        <sz val="10.0"/>
      </rPr>
      <t xml:space="preserve"> for your copy of this spreadsheet right in your browser's links bar. (Every month I edit the bookmark so that it links to this month's sheet. Yes, I am that lazy. Even having to find and click on the correct tab might make me NOT log my words. You may not care. I like to remove obstacles.) OR, on a smartphone/tablet, use Google Sheets.</t>
    </r>
  </si>
  <si>
    <t>BROUGHT TO YOU BY JULIE DUFFY &amp; STORYADAY.ORG - HOME OF THE STORYADAY MAY EXTREME WRITING CHALLENGE</t>
  </si>
  <si>
    <t>Copy this, use it with joy, write great stories, and, if it has been of any use, spread the word about StoryADay May as payment ;) http://storyaday.org</t>
  </si>
  <si>
    <t>Project Name</t>
  </si>
  <si>
    <t>Notes</t>
  </si>
  <si>
    <t>Novel 1</t>
  </si>
  <si>
    <t>Hoping to finish by April 15</t>
  </si>
  <si>
    <t>Holiday Short Story Collection</t>
  </si>
  <si>
    <t>Makes sure these are ready by Oct!</t>
  </si>
  <si>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</si>
  <si>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t>Days to go</t>
  </si>
  <si>
    <t>Date</t>
  </si>
  <si>
    <t>Words Today</t>
  </si>
  <si>
    <t>Total for Month</t>
  </si>
  <si>
    <t>Remaining</t>
  </si>
  <si>
    <t>Remaining Daily Average</t>
  </si>
  <si>
    <t>Hours spent editing</t>
  </si>
  <si>
    <t>Butt In Chair Hours</t>
  </si>
  <si>
    <t>Intensity</t>
  </si>
  <si>
    <t>Project number (optional)</t>
  </si>
  <si>
    <t>Target Monthly Words</t>
  </si>
  <si>
    <t>Butt In Chair Hours this Month</t>
  </si>
  <si>
    <t>Hours Spent Editing</t>
  </si>
  <si>
    <t>Year to Date Total</t>
  </si>
  <si>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</si>
  <si>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</si>
  <si>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</si>
  <si>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</si>
  <si>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</si>
  <si>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</si>
  <si>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</si>
  <si>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</si>
  <si>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</si>
  <si>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</si>
  <si>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</si>
  <si>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r>
      <rPr>
        <rFont val="Montserrat"/>
        <b/>
        <color theme="1"/>
        <sz val="9.0"/>
      </rPr>
      <t xml:space="preserve">BY: </t>
    </r>
    <r>
      <rPr>
        <rFont val="Montserrat"/>
        <b/>
        <color rgb="FF14B3C3"/>
        <sz val="9.0"/>
      </rPr>
      <t>STORY</t>
    </r>
    <r>
      <rPr>
        <rFont val="Montserrat"/>
        <b/>
        <color rgb="FFEBB000"/>
        <sz val="9.0"/>
      </rPr>
      <t>A</t>
    </r>
    <r>
      <rPr>
        <rFont val="Montserrat"/>
        <b/>
        <color rgb="FFDB2C14"/>
        <sz val="9.0"/>
      </rPr>
      <t>DAY</t>
    </r>
    <r>
      <rPr>
        <rFont val="Montserrat"/>
        <b/>
        <color rgb="FF0C3C5B"/>
        <sz val="9.0"/>
      </rPr>
      <t>.ORG</t>
    </r>
  </si>
  <si>
    <t>Timestamp</t>
  </si>
  <si>
    <t>Untitled Question</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</si>
</sst>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yy"/>
  </numFmts>
  <fonts count="21">
    <font>
      <sz val="10.0"/>
      <color rgb="FF000000"/>
      <name val="Arial"/>
      <scheme val="minor"/>
    </font>
    <font>
      <b/>
      <sz val="10.0"/>
      <color theme="1"/>
      <name val="Montserrat"/>
    </font>
    <font>
      <sz val="10.0"/>
      <color rgb="FF000000"/>
      <name val="Arial"/>
    </font>
    <font>
      <sz val="10.0"/>
      <color theme="1"/>
      <name val="Montserrat"/>
    </font>
    <font>
      <sz val="10.0"/>
      <color rgb="FF000000"/>
      <name val="Montserrat"/>
    </font>
    <font/>
    <font>
      <b/>
      <sz val="10.0"/>
      <color theme="1"/>
      <name val="Arial"/>
    </font>
    <font>
      <sz val="10.0"/>
      <color theme="1"/>
      <name val="Arial"/>
    </font>
    <font>
      <b/>
      <sz val="9.0"/>
      <color theme="1"/>
      <name val="Montserrat"/>
    </font>
    <font>
      <b/>
      <sz val="10.0"/>
      <color rgb="FF434343"/>
      <name val="Montserrat"/>
    </font>
    <font>
      <b/>
      <sz val="10.0"/>
      <color rgb="FF03B4C1"/>
      <name val="Montserrat"/>
    </font>
    <font>
      <b/>
      <sz val="10.0"/>
      <color theme="0"/>
      <name val="Montserrat"/>
    </font>
    <font>
      <b/>
      <sz val="12.0"/>
      <color rgb="FFE37B33"/>
      <name val="Montserrat"/>
    </font>
    <font>
      <sz val="10.0"/>
      <color rgb="FF434343"/>
      <name val="Montserrat"/>
    </font>
    <font>
      <sz val="10.0"/>
      <color rgb="FF03B4C1"/>
      <name val="Montserrat"/>
    </font>
    <font>
      <b/>
      <sz val="10.0"/>
      <color rgb="FF0C3C5B"/>
      <name val="Montserrat"/>
    </font>
    <font>
      <b/>
      <sz val="10.0"/>
      <color rgb="FF14B3C3"/>
      <name val="Montserrat"/>
    </font>
    <font>
      <b/>
      <sz val="10.0"/>
      <color rgb="FFFFC000"/>
      <name val="Montserrat"/>
    </font>
    <font>
      <b/>
      <sz val="10.0"/>
      <color rgb="FFDB2C14"/>
      <name val="Montserrat"/>
    </font>
    <font>
      <sz val="9.0"/>
      <color theme="1"/>
      <name val="Montserrat"/>
    </font>
    <font>
      <b/>
      <sz val="10.0"/>
      <color rgb="FFE37B33"/>
      <name val="Montserrat"/>
    </font>
  </fonts>
  <fills count="12">
    <fill>
      <patternFill patternType="none"/>
    </fill>
    <fill>
      <patternFill patternType="lightGray"/>
    </fill>
    <fill>
      <patternFill patternType="solid">
        <fgColor rgb="FFFFFFFF"/>
        <bgColor rgb="FFFFFFFF"/>
      </patternFill>
    </fill>
    <fill>
      <patternFill patternType="solid">
        <fgColor rgb="FFFFF2CC"/>
        <bgColor rgb="FFFFF2CC"/>
      </patternFill>
    </fill>
    <fill>
      <patternFill patternType="solid">
        <fgColor rgb="FFFCF1E9"/>
        <bgColor rgb="FFFCF1E9"/>
      </patternFill>
    </fill>
    <fill>
      <patternFill patternType="solid">
        <fgColor rgb="FFE37B33"/>
        <bgColor rgb="FFE37B33"/>
      </patternFill>
    </fill>
    <fill>
      <patternFill patternType="solid">
        <fgColor theme="0"/>
        <bgColor theme="0"/>
      </patternFill>
    </fill>
    <fill>
      <patternFill patternType="solid">
        <fgColor rgb="FF0C3C5B"/>
        <bgColor rgb="FF0C3C5B"/>
      </patternFill>
    </fill>
    <fill>
      <patternFill patternType="solid">
        <fgColor rgb="FF14B3C3"/>
        <bgColor rgb="FF14B3C3"/>
      </patternFill>
    </fill>
    <fill>
      <patternFill patternType="solid">
        <fgColor rgb="FFEBB000"/>
        <bgColor rgb="FFEBB000"/>
      </patternFill>
    </fill>
    <fill>
      <patternFill patternType="solid">
        <fgColor rgb="FFDB2C14"/>
        <bgColor rgb="FFDB2C14"/>
      </patternFill>
    </fill>
    <fill>
      <patternFill patternType="solid">
        <fgColor rgb="FFDDDDDD"/>
        <bgColor rgb="FFDDDDDD"/>
      </patternFill>
    </fill>
  </fills>
  <borders count="21">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rder>
    <border>
      <right style="medium">
        <color rgb="FF000000"/>
      </right>
      <top style="medium">
        <color rgb="FF000000"/>
      </top>
    </border>
    <border>
      <left style="medium">
        <color rgb="FF000000"/>
      </left>
      <right/>
      <top style="medium">
        <color rgb="FF000000"/>
      </top>
      <bottom/>
    </border>
    <border>
      <left/>
      <right/>
      <top style="medium">
        <color rgb="FF000000"/>
      </top>
      <bottom/>
    </border>
    <border>
      <left/>
      <right style="medium">
        <color rgb="FF000000"/>
      </right>
      <top style="medium">
        <color rgb="FF000000"/>
      </top>
      <bottom/>
    </border>
    <border>
      <left style="medium">
        <color rgb="FF000000"/>
      </left>
      <right/>
      <top/>
      <bottom/>
    </border>
    <border>
      <right style="medium">
        <color rgb="FF000000"/>
      </right>
    </border>
    <border>
      <left/>
      <right style="medium">
        <color rgb="FF000000"/>
      </right>
      <top/>
      <bottom/>
    </border>
    <border>
      <left style="medium">
        <color rgb="FF000000"/>
      </left>
      <right/>
      <top/>
      <bottom style="medium">
        <color rgb="FF000000"/>
      </bottom>
    </border>
    <border>
      <left/>
      <right style="medium">
        <color rgb="FF000000"/>
      </right>
      <top/>
      <bottom style="medium">
        <color rgb="FF000000"/>
      </bottom>
    </border>
    <border>
      <left/>
      <right/>
      <top/>
      <bottom style="medium">
        <color rgb="FF000000"/>
      </bottom>
    </border>
    <border>
      <bottom style="medium">
        <color rgb="FF000000"/>
      </bottom>
    </border>
    <border>
      <right style="medium">
        <color rgb="FF000000"/>
      </right>
      <bottom style="medium">
        <color rgb="FF000000"/>
      </bottom>
    </border>
    <border>
      <left/>
      <right/>
      <top/>
      <bottom style="thick">
        <color rgb="FF000000"/>
      </bottom>
    </border>
  </borders>
  <cellStyleXfs count="1">
    <xf borderId="0" fillId="0" fontId="0" numFmtId="0" applyAlignment="1" applyFont="1"/>
  </cellStyleXfs>
  <cellXfs count="64">
    <xf borderId="0" fillId="0" fontId="0" numFmtId="0" xfId="0" applyAlignment="1" applyFont="1">
      <alignment readingOrder="0" shrinkToFit="0" vertical="bottom" wrapText="1"/>
    </xf>
    <xf borderId="0" fillId="0" fontId="1" numFmtId="0" xfId="0" applyAlignment="1" applyFont="1">
      <alignment shrinkToFit="0" wrapText="1"/>
    </xf>
    <xf borderId="0" fillId="0" fontId="2" numFmtId="0" xfId="0" applyAlignment="1" applyFont="1">
      <alignment shrinkToFit="0" wrapText="1"/>
    </xf>
    <xf borderId="0" fillId="0" fontId="3" numFmtId="0" xfId="0" applyAlignment="1" applyFont="1">
      <alignment shrinkToFit="0" wrapText="1"/>
    </xf>
    <xf borderId="0" fillId="0" fontId="3" numFmtId="0" xfId="0" applyAlignment="1" applyFont="1">
      <alignment shrinkToFit="0" wrapText="0"/>
    </xf>
    <xf borderId="1" fillId="2" fontId="4" numFmtId="0" xfId="0" applyAlignment="1" applyBorder="1" applyFill="1" applyFont="1">
      <alignment horizontal="left" shrinkToFit="0" wrapText="0"/>
    </xf>
    <xf borderId="2" fillId="2" fontId="4" numFmtId="0" xfId="0" applyAlignment="1" applyBorder="1" applyFont="1">
      <alignment horizontal="left" shrinkToFit="0" wrapText="0"/>
    </xf>
    <xf borderId="3" fillId="0" fontId="5" numFmtId="0" xfId="0" applyAlignment="1" applyBorder="1" applyFont="1">
      <alignment shrinkToFit="0" wrapText="1"/>
    </xf>
    <xf borderId="2" fillId="2" fontId="4" numFmtId="0" xfId="0" applyAlignment="1" applyBorder="1" applyFont="1">
      <alignment shrinkToFit="0" wrapText="0"/>
    </xf>
    <xf borderId="2" fillId="3" fontId="1" numFmtId="0" xfId="0" applyAlignment="1" applyBorder="1" applyFill="1" applyFont="1">
      <alignment shrinkToFit="0" wrapText="1"/>
    </xf>
    <xf borderId="1" fillId="3" fontId="1" numFmtId="0" xfId="0" applyAlignment="1" applyBorder="1" applyFont="1">
      <alignment shrinkToFit="0" wrapText="1"/>
    </xf>
    <xf borderId="4" fillId="3" fontId="1" numFmtId="0" xfId="0" applyAlignment="1" applyBorder="1" applyFont="1">
      <alignment shrinkToFit="0" wrapText="1"/>
    </xf>
    <xf borderId="5" fillId="0" fontId="5" numFmtId="0" xfId="0" applyAlignment="1" applyBorder="1" applyFont="1">
      <alignment shrinkToFit="0" wrapText="1"/>
    </xf>
    <xf borderId="6" fillId="0" fontId="5" numFmtId="0" xfId="0" applyAlignment="1" applyBorder="1" applyFont="1">
      <alignment shrinkToFit="0" wrapText="1"/>
    </xf>
    <xf borderId="1" fillId="3" fontId="3" numFmtId="0" xfId="0" applyAlignment="1" applyBorder="1" applyFont="1">
      <alignment shrinkToFit="0" wrapText="1"/>
    </xf>
    <xf borderId="1" fillId="4" fontId="3" numFmtId="0" xfId="0" applyAlignment="1" applyBorder="1" applyFill="1" applyFont="1">
      <alignment shrinkToFit="0" wrapText="1"/>
    </xf>
    <xf borderId="0" fillId="0" fontId="1" numFmtId="0" xfId="0" applyAlignment="1" applyFont="1">
      <alignment horizontal="center" shrinkToFit="0" wrapText="1"/>
    </xf>
    <xf borderId="0" fillId="0" fontId="1" numFmtId="0" xfId="0" applyAlignment="1" applyFont="1">
      <alignment shrinkToFit="0" wrapText="0"/>
    </xf>
    <xf borderId="0" fillId="0" fontId="6" numFmtId="0" xfId="0" applyAlignment="1" applyFont="1">
      <alignment shrinkToFit="0" wrapText="1"/>
    </xf>
    <xf borderId="0" fillId="0" fontId="3" numFmtId="0" xfId="0" applyAlignment="1" applyFont="1">
      <alignment horizontal="center" shrinkToFit="0" wrapText="1"/>
    </xf>
    <xf borderId="0" fillId="0" fontId="7" numFmtId="0" xfId="0" applyAlignment="1" applyFont="1">
      <alignment horizontal="center" shrinkToFit="0" wrapText="1"/>
    </xf>
    <xf borderId="0" fillId="0" fontId="7" numFmtId="0" xfId="0" applyAlignment="1" applyFont="1">
      <alignment shrinkToFit="0" wrapText="0"/>
    </xf>
    <xf borderId="7" fillId="0" fontId="8" numFmtId="0" xfId="0" applyAlignment="1" applyBorder="1" applyFont="1">
      <alignment horizontal="center" shrinkToFit="0" vertical="center" wrapText="0"/>
    </xf>
    <xf borderId="8" fillId="0" fontId="5" numFmtId="0" xfId="0" applyAlignment="1" applyBorder="1" applyFont="1">
      <alignment shrinkToFit="0" wrapText="1"/>
    </xf>
    <xf borderId="9" fillId="4" fontId="1" numFmtId="0" xfId="0" applyAlignment="1" applyBorder="1" applyFont="1">
      <alignment horizontal="center" shrinkToFit="0" textRotation="90" vertical="center" wrapText="1"/>
    </xf>
    <xf borderId="10" fillId="4" fontId="1" numFmtId="0" xfId="0" applyAlignment="1" applyBorder="1" applyFont="1">
      <alignment horizontal="center" shrinkToFit="0" textRotation="90" vertical="center" wrapText="1"/>
    </xf>
    <xf borderId="10" fillId="4" fontId="9" numFmtId="0" xfId="0" applyAlignment="1" applyBorder="1" applyFont="1">
      <alignment horizontal="center" shrinkToFit="0" textRotation="90" vertical="center" wrapText="1"/>
    </xf>
    <xf borderId="10" fillId="4" fontId="1" numFmtId="3" xfId="0" applyAlignment="1" applyBorder="1" applyFont="1" applyNumberFormat="1">
      <alignment horizontal="center" shrinkToFit="0" textRotation="90" vertical="center" wrapText="1"/>
    </xf>
    <xf borderId="10" fillId="4" fontId="10" numFmtId="3" xfId="0" applyAlignment="1" applyBorder="1" applyFont="1" applyNumberFormat="1">
      <alignment horizontal="center" shrinkToFit="0" textRotation="90" vertical="center" wrapText="1"/>
    </xf>
    <xf borderId="11" fillId="4" fontId="1" numFmtId="0" xfId="0" applyAlignment="1" applyBorder="1" applyFont="1">
      <alignment horizontal="center" shrinkToFit="0" textRotation="90" vertical="center" wrapText="1"/>
    </xf>
    <xf borderId="9" fillId="5" fontId="11" numFmtId="0" xfId="0" applyAlignment="1" applyBorder="1" applyFill="1" applyFont="1">
      <alignment horizontal="center" shrinkToFit="0" vertical="center" wrapText="0"/>
    </xf>
    <xf borderId="11" fillId="6" fontId="12" numFmtId="3" xfId="0" applyAlignment="1" applyBorder="1" applyFill="1" applyFont="1" applyNumberFormat="1">
      <alignment horizontal="center" shrinkToFit="0" vertical="center" wrapText="0"/>
    </xf>
    <xf borderId="12" fillId="4" fontId="4" numFmtId="1" xfId="0" applyAlignment="1" applyBorder="1" applyFont="1" applyNumberFormat="1">
      <alignment horizontal="center" shrinkToFit="0" wrapText="1"/>
    </xf>
    <xf borderId="1" fillId="4" fontId="3" numFmtId="164" xfId="0" applyAlignment="1" applyBorder="1" applyFont="1" applyNumberFormat="1">
      <alignment horizontal="left" readingOrder="0" shrinkToFit="0" wrapText="1"/>
    </xf>
    <xf borderId="0" fillId="0" fontId="13" numFmtId="0" xfId="0" applyAlignment="1" applyFont="1">
      <alignment horizontal="center" shrinkToFit="0" wrapText="1"/>
    </xf>
    <xf borderId="0" fillId="0" fontId="14" numFmtId="3" xfId="0" applyAlignment="1" applyFont="1" applyNumberFormat="1">
      <alignment horizontal="center" shrinkToFit="0" wrapText="1"/>
    </xf>
    <xf borderId="0" fillId="0" fontId="3" numFmtId="0" xfId="0" applyAlignment="1" applyFont="1">
      <alignment horizontal="center" shrinkToFit="0" vertical="center" wrapText="1"/>
    </xf>
    <xf borderId="13" fillId="0" fontId="3" numFmtId="0" xfId="0" applyAlignment="1" applyBorder="1" applyFont="1">
      <alignment horizontal="right" shrinkToFit="0" wrapText="1"/>
    </xf>
    <xf borderId="12" fillId="7" fontId="11" numFmtId="0" xfId="0" applyAlignment="1" applyBorder="1" applyFill="1" applyFont="1">
      <alignment horizontal="center" shrinkToFit="0" vertical="center" wrapText="0"/>
    </xf>
    <xf borderId="14" fillId="6" fontId="15" numFmtId="3" xfId="0" applyAlignment="1" applyBorder="1" applyFont="1" applyNumberFormat="1">
      <alignment horizontal="center" shrinkToFit="0" vertical="center" wrapText="0"/>
    </xf>
    <xf borderId="12" fillId="4" fontId="3" numFmtId="1" xfId="0" applyAlignment="1" applyBorder="1" applyFont="1" applyNumberFormat="1">
      <alignment horizontal="center" shrinkToFit="0" wrapText="1"/>
    </xf>
    <xf borderId="13" fillId="0" fontId="3" numFmtId="0" xfId="0" applyAlignment="1" applyBorder="1" applyFont="1">
      <alignment shrinkToFit="0" wrapText="1"/>
    </xf>
    <xf borderId="12" fillId="8" fontId="11" numFmtId="0" xfId="0" applyAlignment="1" applyBorder="1" applyFill="1" applyFont="1">
      <alignment horizontal="center" shrinkToFit="0" vertical="center" wrapText="0"/>
    </xf>
    <xf borderId="14" fillId="6" fontId="16" numFmtId="3" xfId="0" applyAlignment="1" applyBorder="1" applyFont="1" applyNumberFormat="1">
      <alignment horizontal="center" shrinkToFit="0" vertical="center" wrapText="0"/>
    </xf>
    <xf borderId="12" fillId="9" fontId="1" numFmtId="0" xfId="0" applyAlignment="1" applyBorder="1" applyFill="1" applyFont="1">
      <alignment horizontal="center" shrinkToFit="0" vertical="center" wrapText="0"/>
    </xf>
    <xf borderId="14" fillId="6" fontId="17" numFmtId="3" xfId="0" applyAlignment="1" applyBorder="1" applyFont="1" applyNumberFormat="1">
      <alignment horizontal="center" shrinkToFit="0" vertical="center" wrapText="0"/>
    </xf>
    <xf borderId="15" fillId="10" fontId="11" numFmtId="0" xfId="0" applyAlignment="1" applyBorder="1" applyFill="1" applyFont="1">
      <alignment horizontal="center" shrinkToFit="0" vertical="center" wrapText="0"/>
    </xf>
    <xf borderId="16" fillId="6" fontId="18" numFmtId="3" xfId="0" applyAlignment="1" applyBorder="1" applyFont="1" applyNumberFormat="1">
      <alignment horizontal="center" shrinkToFit="0" vertical="center" wrapText="0"/>
    </xf>
    <xf borderId="15" fillId="4" fontId="3" numFmtId="1" xfId="0" applyAlignment="1" applyBorder="1" applyFont="1" applyNumberFormat="1">
      <alignment horizontal="center" shrinkToFit="0" wrapText="1"/>
    </xf>
    <xf borderId="17" fillId="4" fontId="3" numFmtId="164" xfId="0" applyAlignment="1" applyBorder="1" applyFont="1" applyNumberFormat="1">
      <alignment horizontal="left" readingOrder="0" shrinkToFit="0" wrapText="1"/>
    </xf>
    <xf borderId="18" fillId="0" fontId="13" numFmtId="0" xfId="0" applyAlignment="1" applyBorder="1" applyFont="1">
      <alignment horizontal="center" shrinkToFit="0" wrapText="1"/>
    </xf>
    <xf borderId="18" fillId="0" fontId="3" numFmtId="0" xfId="0" applyAlignment="1" applyBorder="1" applyFont="1">
      <alignment horizontal="center" shrinkToFit="0" wrapText="1"/>
    </xf>
    <xf borderId="18" fillId="0" fontId="14" numFmtId="3" xfId="0" applyAlignment="1" applyBorder="1" applyFont="1" applyNumberFormat="1">
      <alignment horizontal="center" shrinkToFit="0" wrapText="1"/>
    </xf>
    <xf borderId="18" fillId="0" fontId="3" numFmtId="0" xfId="0" applyAlignment="1" applyBorder="1" applyFont="1">
      <alignment shrinkToFit="0" wrapText="1"/>
    </xf>
    <xf borderId="19" fillId="0" fontId="3" numFmtId="0" xfId="0" applyAlignment="1" applyBorder="1" applyFont="1">
      <alignment shrinkToFit="0" wrapText="1"/>
    </xf>
    <xf borderId="0" fillId="0" fontId="19" numFmtId="0" xfId="0" applyAlignment="1" applyFont="1">
      <alignment shrinkToFit="0" wrapText="0"/>
    </xf>
    <xf borderId="0" fillId="0" fontId="13" numFmtId="0" xfId="0" applyAlignment="1" applyFont="1">
      <alignment shrinkToFit="0" wrapText="1"/>
    </xf>
    <xf borderId="0" fillId="0" fontId="14" numFmtId="0" xfId="0" applyAlignment="1" applyFont="1">
      <alignment shrinkToFit="0" wrapText="1"/>
    </xf>
    <xf borderId="0" fillId="0" fontId="10" numFmtId="0" xfId="0" applyAlignment="1" applyFont="1">
      <alignment horizontal="center" shrinkToFit="0" vertical="center" wrapText="1"/>
    </xf>
    <xf borderId="11" fillId="6" fontId="20" numFmtId="3" xfId="0" applyAlignment="1" applyBorder="1" applyFont="1" applyNumberFormat="1">
      <alignment horizontal="center" shrinkToFit="0" vertical="center" wrapText="0"/>
    </xf>
    <xf borderId="17" fillId="4" fontId="3" numFmtId="164" xfId="0" applyAlignment="1" applyBorder="1" applyFont="1" applyNumberFormat="1">
      <alignment horizontal="left" shrinkToFit="0" wrapText="1"/>
    </xf>
    <xf borderId="1" fillId="4" fontId="3" numFmtId="164" xfId="0" applyAlignment="1" applyBorder="1" applyFont="1" applyNumberFormat="1">
      <alignment horizontal="left" shrinkToFit="0" wrapText="1"/>
    </xf>
    <xf borderId="20" fillId="4" fontId="3" numFmtId="164" xfId="0" applyAlignment="1" applyBorder="1" applyFont="1" applyNumberFormat="1">
      <alignment horizontal="left" readingOrder="0" shrinkToFit="0" wrapText="1"/>
    </xf>
    <xf borderId="1" fillId="11" fontId="6" numFmtId="0" xfId="0" applyAlignment="1" applyBorder="1" applyFill="1" applyFont="1">
      <alignment horizontal="center" shrinkToFit="0" wrapText="1"/>
    </xf>
  </cellXfs>
  <cellStyles count="1">
    <cellStyle xfId="0" name="Normal" builtinId="0"/>
  </cellStyles>
  <dxfs count="7">
    <dxf>
      <font/>
      <fill>
        <patternFill patternType="solid">
          <fgColor rgb="FFFFF2CC"/>
          <bgColor rgb="FFFFF2CC"/>
        </patternFill>
      </fill>
      <border/>
    </dxf>
    <dxf>
      <font/>
      <fill>
        <patternFill patternType="solid">
          <fgColor rgb="FFFEF2CB"/>
          <bgColor rgb="FFFEF2CB"/>
        </patternFill>
      </fill>
      <border/>
    </dxf>
    <dxf>
      <font/>
      <fill>
        <patternFill patternType="none"/>
      </fill>
      <border/>
    </dxf>
    <dxf>
      <font/>
      <fill>
        <patternFill patternType="solid">
          <fgColor rgb="FFE2EFD9"/>
          <bgColor rgb="FFE2EFD9"/>
        </patternFill>
      </fill>
      <border/>
    </dxf>
    <dxf>
      <font/>
      <fill>
        <patternFill patternType="solid">
          <fgColor rgb="FFFDEAE8"/>
          <bgColor rgb="FFFDEAE8"/>
        </patternFill>
      </fill>
      <border/>
    </dxf>
    <dxf>
      <font/>
      <fill>
        <patternFill patternType="solid">
          <fgColor rgb="FFFFFEA6"/>
          <bgColor rgb="FFFFFEA6"/>
        </patternFill>
      </fill>
      <border/>
    </dxf>
    <dxf>
      <font/>
      <fill>
        <patternFill patternType="solid">
          <fgColor rgb="FFE6F5EE"/>
          <bgColor rgb="FFE6F5EE"/>
        </patternFill>
      </fill>
      <border/>
    </dxf>
  </dxfs>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EA6"/>
    <outlinePr summaryBelow="0" summaryRight="0"/>
    <pageSetUpPr/>
  </sheetPr>
  <sheetViews>
    <sheetView workbookViewId="0"/>
  </sheetViews>
  <sheetFormatPr customHeight="1" defaultColWidth="12.63" defaultRowHeight="15.0"/>
  <cols>
    <col customWidth="1" min="1" max="1" width="70.38"/>
    <col customWidth="1" min="2" max="7" width="15.13"/>
    <col customWidth="1" min="8" max="8" width="22.13"/>
    <col customWidth="1" min="9" max="20" width="15.13"/>
  </cols>
  <sheetData>
    <row r="1" ht="12.75" customHeight="1">
      <c r="A1" s="1" t="s">
        <v>0</v>
      </c>
      <c r="B1" s="1"/>
      <c r="C1" s="1"/>
      <c r="D1" s="1"/>
      <c r="E1" s="1"/>
      <c r="F1" s="1"/>
      <c r="G1" s="1"/>
      <c r="H1" s="1"/>
      <c r="I1" s="1"/>
      <c r="J1" s="1"/>
      <c r="K1" s="1"/>
      <c r="L1" s="1"/>
      <c r="M1" s="1"/>
      <c r="N1" s="1"/>
      <c r="O1" s="1"/>
      <c r="P1" s="1"/>
      <c r="Q1" s="1"/>
      <c r="R1" s="1"/>
      <c r="S1" s="1"/>
      <c r="T1" s="1"/>
      <c r="U1" s="2"/>
      <c r="V1" s="2"/>
      <c r="W1" s="2"/>
      <c r="X1" s="2"/>
      <c r="Y1" s="2"/>
      <c r="Z1" s="2"/>
    </row>
    <row r="2" ht="12.75" customHeight="1">
      <c r="A2" s="3"/>
      <c r="B2" s="3"/>
      <c r="C2" s="3"/>
      <c r="D2" s="3"/>
      <c r="E2" s="3"/>
      <c r="F2" s="3"/>
      <c r="G2" s="3"/>
      <c r="H2" s="3"/>
      <c r="I2" s="3"/>
      <c r="J2" s="3"/>
      <c r="K2" s="3"/>
      <c r="L2" s="3"/>
      <c r="M2" s="3"/>
      <c r="N2" s="3"/>
      <c r="O2" s="3"/>
      <c r="P2" s="3"/>
      <c r="Q2" s="3"/>
      <c r="R2" s="3"/>
      <c r="S2" s="3"/>
      <c r="T2" s="3"/>
      <c r="U2" s="2"/>
      <c r="V2" s="2"/>
      <c r="W2" s="2"/>
      <c r="X2" s="2"/>
      <c r="Y2" s="2"/>
      <c r="Z2" s="2"/>
    </row>
    <row r="3" ht="12.75" customHeight="1">
      <c r="A3" s="3" t="s">
        <v>1</v>
      </c>
      <c r="I3" s="3"/>
      <c r="J3" s="3"/>
      <c r="K3" s="3"/>
      <c r="L3" s="3"/>
      <c r="M3" s="3"/>
      <c r="N3" s="3"/>
      <c r="O3" s="3"/>
      <c r="P3" s="3"/>
      <c r="Q3" s="3"/>
      <c r="R3" s="3"/>
      <c r="S3" s="3"/>
      <c r="T3" s="3"/>
      <c r="U3" s="2"/>
      <c r="V3" s="2"/>
      <c r="W3" s="2"/>
      <c r="X3" s="2"/>
      <c r="Y3" s="2"/>
      <c r="Z3" s="2"/>
    </row>
    <row r="4" ht="12.75" customHeight="1">
      <c r="A4" s="3"/>
      <c r="I4" s="3"/>
      <c r="J4" s="3"/>
      <c r="K4" s="3"/>
      <c r="L4" s="3"/>
      <c r="M4" s="3"/>
      <c r="N4" s="3"/>
      <c r="O4" s="3"/>
      <c r="P4" s="3"/>
      <c r="Q4" s="3"/>
      <c r="R4" s="3"/>
      <c r="S4" s="3"/>
      <c r="T4" s="3"/>
      <c r="U4" s="2"/>
      <c r="V4" s="2"/>
      <c r="W4" s="2"/>
      <c r="X4" s="2"/>
      <c r="Y4" s="2"/>
      <c r="Z4" s="2"/>
    </row>
    <row r="5" ht="12.75" customHeight="1">
      <c r="A5" s="4" t="s">
        <v>2</v>
      </c>
      <c r="I5" s="3"/>
      <c r="J5" s="3"/>
      <c r="K5" s="3"/>
      <c r="L5" s="3"/>
      <c r="M5" s="3"/>
      <c r="N5" s="3"/>
      <c r="O5" s="3"/>
      <c r="P5" s="3"/>
      <c r="Q5" s="3"/>
      <c r="R5" s="3"/>
      <c r="S5" s="3"/>
      <c r="T5" s="3"/>
      <c r="U5" s="2"/>
      <c r="V5" s="2"/>
      <c r="W5" s="2"/>
      <c r="X5" s="2"/>
      <c r="Y5" s="2"/>
      <c r="Z5" s="2"/>
    </row>
    <row r="6" ht="12.75" customHeight="1">
      <c r="A6" s="5"/>
      <c r="B6" s="4"/>
      <c r="C6" s="4"/>
      <c r="D6" s="4"/>
      <c r="E6" s="4"/>
      <c r="F6" s="4"/>
      <c r="G6" s="4"/>
      <c r="H6" s="4"/>
      <c r="I6" s="4"/>
      <c r="J6" s="4"/>
      <c r="K6" s="4"/>
      <c r="L6" s="4"/>
      <c r="M6" s="4"/>
      <c r="N6" s="4"/>
      <c r="O6" s="4"/>
      <c r="P6" s="4"/>
      <c r="Q6" s="4"/>
      <c r="R6" s="4"/>
      <c r="S6" s="4"/>
      <c r="T6" s="4"/>
      <c r="U6" s="2"/>
      <c r="V6" s="2"/>
      <c r="W6" s="2"/>
      <c r="X6" s="2"/>
      <c r="Y6" s="2"/>
      <c r="Z6" s="2"/>
    </row>
    <row r="7" ht="12.75" customHeight="1">
      <c r="A7" s="6" t="s">
        <v>3</v>
      </c>
      <c r="B7" s="7"/>
      <c r="C7" s="7"/>
      <c r="D7" s="7"/>
      <c r="E7" s="7"/>
      <c r="F7" s="7"/>
      <c r="G7" s="7"/>
      <c r="H7" s="7"/>
      <c r="I7" s="4"/>
      <c r="J7" s="4"/>
      <c r="K7" s="4"/>
      <c r="L7" s="4"/>
      <c r="M7" s="4"/>
      <c r="N7" s="4"/>
      <c r="O7" s="4"/>
      <c r="P7" s="4"/>
      <c r="Q7" s="4"/>
      <c r="R7" s="4"/>
      <c r="S7" s="4"/>
      <c r="T7" s="4"/>
      <c r="U7" s="2"/>
      <c r="V7" s="2"/>
      <c r="W7" s="2"/>
      <c r="X7" s="2"/>
      <c r="Y7" s="2"/>
      <c r="Z7" s="2"/>
    </row>
    <row r="8" ht="12.75" customHeight="1">
      <c r="A8" s="8" t="s">
        <v>4</v>
      </c>
      <c r="B8" s="7"/>
      <c r="C8" s="7"/>
      <c r="D8" s="7"/>
      <c r="E8" s="7"/>
      <c r="F8" s="7"/>
      <c r="G8" s="7"/>
      <c r="H8" s="7"/>
      <c r="I8" s="4"/>
      <c r="J8" s="4"/>
      <c r="K8" s="4"/>
      <c r="L8" s="4"/>
      <c r="M8" s="4"/>
      <c r="N8" s="4"/>
      <c r="O8" s="4"/>
      <c r="P8" s="4"/>
      <c r="Q8" s="4"/>
      <c r="R8" s="4"/>
      <c r="S8" s="4"/>
      <c r="T8" s="4"/>
      <c r="U8" s="2"/>
      <c r="V8" s="2"/>
      <c r="W8" s="2"/>
      <c r="X8" s="2"/>
      <c r="Y8" s="2"/>
      <c r="Z8" s="2"/>
    </row>
    <row r="9" ht="12.75" customHeight="1">
      <c r="A9" s="8" t="s">
        <v>5</v>
      </c>
      <c r="B9" s="7"/>
      <c r="C9" s="7"/>
      <c r="D9" s="7"/>
      <c r="E9" s="7"/>
      <c r="F9" s="7"/>
      <c r="G9" s="7"/>
      <c r="H9" s="7"/>
      <c r="I9" s="4"/>
      <c r="J9" s="4"/>
      <c r="K9" s="4"/>
      <c r="L9" s="4"/>
      <c r="M9" s="4"/>
      <c r="N9" s="4"/>
      <c r="O9" s="4"/>
      <c r="P9" s="4"/>
      <c r="Q9" s="4"/>
      <c r="R9" s="4"/>
      <c r="S9" s="4"/>
      <c r="T9" s="4"/>
      <c r="U9" s="2"/>
      <c r="V9" s="2"/>
      <c r="W9" s="2"/>
      <c r="X9" s="2"/>
      <c r="Y9" s="2"/>
      <c r="Z9" s="2"/>
    </row>
    <row r="10" ht="12.75" customHeight="1">
      <c r="A10" s="5"/>
      <c r="B10" s="4"/>
      <c r="C10" s="4"/>
      <c r="D10" s="4"/>
      <c r="E10" s="4"/>
      <c r="F10" s="4"/>
      <c r="G10" s="4"/>
      <c r="H10" s="4"/>
      <c r="I10" s="4"/>
      <c r="J10" s="4"/>
      <c r="K10" s="4"/>
      <c r="L10" s="4"/>
      <c r="M10" s="4"/>
      <c r="N10" s="4"/>
      <c r="O10" s="4"/>
      <c r="P10" s="4"/>
      <c r="Q10" s="4"/>
      <c r="R10" s="4"/>
      <c r="S10" s="4"/>
      <c r="T10" s="4"/>
      <c r="U10" s="2"/>
      <c r="V10" s="2"/>
      <c r="W10" s="2"/>
      <c r="X10" s="2"/>
      <c r="Y10" s="2"/>
      <c r="Z10" s="2"/>
    </row>
    <row r="11" ht="12.75" customHeight="1">
      <c r="A11" s="3" t="s">
        <v>6</v>
      </c>
      <c r="I11" s="3"/>
      <c r="J11" s="3"/>
      <c r="K11" s="3"/>
      <c r="L11" s="3"/>
      <c r="M11" s="3"/>
      <c r="N11" s="3"/>
      <c r="O11" s="3"/>
      <c r="P11" s="3"/>
      <c r="Q11" s="3"/>
      <c r="R11" s="3"/>
      <c r="S11" s="3"/>
      <c r="T11" s="3"/>
      <c r="U11" s="2"/>
      <c r="V11" s="2"/>
      <c r="W11" s="2"/>
      <c r="X11" s="2"/>
      <c r="Y11" s="2"/>
      <c r="Z11" s="2"/>
    </row>
    <row r="12" ht="12.75" customHeight="1">
      <c r="A12" s="3"/>
      <c r="I12" s="3"/>
      <c r="J12" s="3"/>
      <c r="K12" s="3"/>
      <c r="L12" s="3"/>
      <c r="M12" s="3"/>
      <c r="N12" s="3"/>
      <c r="O12" s="3"/>
      <c r="P12" s="3"/>
      <c r="Q12" s="3"/>
      <c r="R12" s="3"/>
      <c r="S12" s="3"/>
      <c r="T12" s="3"/>
      <c r="U12" s="2"/>
      <c r="V12" s="2"/>
      <c r="W12" s="2"/>
      <c r="X12" s="2"/>
      <c r="Y12" s="2"/>
      <c r="Z12" s="2"/>
    </row>
    <row r="13" ht="12.75" customHeight="1">
      <c r="A13" s="9" t="s">
        <v>7</v>
      </c>
      <c r="B13" s="7"/>
      <c r="C13" s="7"/>
      <c r="D13" s="7"/>
      <c r="E13" s="7"/>
      <c r="F13" s="7"/>
      <c r="G13" s="7"/>
      <c r="H13" s="7"/>
      <c r="I13" s="10"/>
      <c r="J13" s="10"/>
      <c r="K13" s="10"/>
      <c r="L13" s="10"/>
      <c r="M13" s="10"/>
      <c r="N13" s="10"/>
      <c r="O13" s="10"/>
      <c r="P13" s="10"/>
      <c r="Q13" s="10"/>
      <c r="R13" s="10"/>
      <c r="S13" s="10"/>
      <c r="T13" s="10"/>
      <c r="U13" s="2"/>
      <c r="V13" s="2"/>
      <c r="W13" s="2"/>
      <c r="X13" s="2"/>
      <c r="Y13" s="2"/>
      <c r="Z13" s="2"/>
    </row>
    <row r="14" ht="12.75" customHeight="1">
      <c r="A14" s="11" t="s">
        <v>8</v>
      </c>
      <c r="B14" s="12"/>
      <c r="C14" s="12"/>
      <c r="D14" s="12"/>
      <c r="E14" s="12"/>
      <c r="F14" s="12"/>
      <c r="G14" s="12"/>
      <c r="H14" s="13"/>
      <c r="I14" s="14"/>
      <c r="J14" s="14"/>
      <c r="K14" s="14"/>
      <c r="L14" s="14"/>
      <c r="M14" s="14"/>
      <c r="N14" s="14"/>
      <c r="O14" s="14"/>
      <c r="P14" s="14"/>
      <c r="Q14" s="14"/>
      <c r="R14" s="14"/>
      <c r="S14" s="14"/>
      <c r="T14" s="14"/>
      <c r="U14" s="2"/>
      <c r="V14" s="2"/>
      <c r="W14" s="2"/>
      <c r="X14" s="2"/>
      <c r="Y14" s="2"/>
      <c r="Z14" s="2"/>
    </row>
    <row r="15" ht="12.75" customHeight="1">
      <c r="A15" s="3"/>
      <c r="B15" s="3"/>
      <c r="C15" s="3"/>
      <c r="D15" s="3"/>
      <c r="E15" s="3"/>
      <c r="F15" s="3"/>
      <c r="G15" s="3"/>
      <c r="H15" s="3"/>
      <c r="I15" s="3"/>
      <c r="J15" s="3"/>
      <c r="K15" s="3"/>
      <c r="L15" s="3"/>
      <c r="M15" s="3"/>
      <c r="N15" s="3"/>
      <c r="O15" s="3"/>
      <c r="P15" s="3"/>
      <c r="Q15" s="3"/>
      <c r="R15" s="3"/>
      <c r="S15" s="3"/>
      <c r="T15" s="3"/>
      <c r="U15" s="2"/>
      <c r="V15" s="2"/>
      <c r="W15" s="2"/>
      <c r="X15" s="2"/>
      <c r="Y15" s="2"/>
      <c r="Z15" s="2"/>
    </row>
    <row r="16" ht="12.75" customHeight="1">
      <c r="A16" s="3" t="s">
        <v>9</v>
      </c>
      <c r="I16" s="3"/>
      <c r="J16" s="3"/>
      <c r="K16" s="3"/>
      <c r="L16" s="3"/>
      <c r="M16" s="3"/>
      <c r="N16" s="3"/>
      <c r="O16" s="3"/>
      <c r="P16" s="3"/>
      <c r="Q16" s="3"/>
      <c r="R16" s="3"/>
      <c r="S16" s="3"/>
      <c r="T16" s="3"/>
      <c r="U16" s="2"/>
      <c r="V16" s="2"/>
      <c r="W16" s="2"/>
      <c r="X16" s="2"/>
      <c r="Y16" s="2"/>
      <c r="Z16" s="2"/>
    </row>
    <row r="17" ht="12.75" customHeight="1">
      <c r="A17" s="3"/>
      <c r="B17" s="3"/>
      <c r="C17" s="3"/>
      <c r="D17" s="3"/>
      <c r="E17" s="3"/>
      <c r="F17" s="3"/>
      <c r="G17" s="3"/>
      <c r="H17" s="3"/>
      <c r="I17" s="3"/>
      <c r="J17" s="3"/>
      <c r="K17" s="3"/>
      <c r="L17" s="3"/>
      <c r="M17" s="3"/>
      <c r="N17" s="3"/>
      <c r="O17" s="3"/>
      <c r="P17" s="3"/>
      <c r="Q17" s="3"/>
      <c r="R17" s="3"/>
      <c r="S17" s="3"/>
      <c r="T17" s="3"/>
      <c r="U17" s="2"/>
      <c r="V17" s="2"/>
      <c r="W17" s="2"/>
      <c r="X17" s="2"/>
      <c r="Y17" s="2"/>
      <c r="Z17" s="2"/>
    </row>
    <row r="18" ht="12.75" customHeight="1">
      <c r="A18" s="3" t="s">
        <v>10</v>
      </c>
      <c r="I18" s="3"/>
      <c r="J18" s="3"/>
      <c r="K18" s="3"/>
      <c r="L18" s="3"/>
      <c r="M18" s="3"/>
      <c r="N18" s="3"/>
      <c r="O18" s="3"/>
      <c r="P18" s="3"/>
      <c r="Q18" s="3"/>
      <c r="R18" s="3"/>
      <c r="S18" s="3"/>
      <c r="T18" s="3"/>
      <c r="U18" s="2"/>
      <c r="V18" s="2"/>
      <c r="W18" s="2"/>
      <c r="X18" s="2"/>
      <c r="Y18" s="2"/>
      <c r="Z18" s="2"/>
    </row>
    <row r="19" ht="12.75" customHeight="1">
      <c r="A19" s="3"/>
      <c r="I19" s="3"/>
      <c r="J19" s="3"/>
      <c r="K19" s="3"/>
      <c r="L19" s="3"/>
      <c r="M19" s="3"/>
      <c r="N19" s="3"/>
      <c r="O19" s="3"/>
      <c r="P19" s="3"/>
      <c r="Q19" s="3"/>
      <c r="R19" s="3"/>
      <c r="S19" s="3"/>
      <c r="T19" s="3"/>
      <c r="U19" s="2"/>
      <c r="V19" s="2"/>
      <c r="W19" s="2"/>
      <c r="X19" s="2"/>
      <c r="Y19" s="2"/>
      <c r="Z19" s="2"/>
    </row>
    <row r="20" ht="12.75" customHeight="1">
      <c r="A20" s="4" t="s">
        <v>11</v>
      </c>
      <c r="B20" s="3"/>
      <c r="C20" s="3"/>
      <c r="D20" s="3"/>
      <c r="E20" s="3"/>
      <c r="F20" s="3"/>
      <c r="G20" s="3"/>
      <c r="H20" s="3"/>
      <c r="I20" s="3"/>
      <c r="J20" s="3"/>
      <c r="K20" s="3"/>
      <c r="L20" s="3"/>
      <c r="M20" s="3"/>
      <c r="N20" s="3"/>
      <c r="O20" s="3"/>
      <c r="P20" s="3"/>
      <c r="Q20" s="3"/>
      <c r="R20" s="3"/>
      <c r="S20" s="3"/>
      <c r="T20" s="3"/>
      <c r="U20" s="2"/>
      <c r="V20" s="2"/>
      <c r="W20" s="2"/>
      <c r="X20" s="2"/>
      <c r="Y20" s="2"/>
      <c r="Z20" s="2"/>
    </row>
    <row r="21" ht="12.75" customHeight="1">
      <c r="A21" s="4"/>
      <c r="B21" s="3"/>
      <c r="C21" s="3"/>
      <c r="D21" s="3"/>
      <c r="E21" s="3"/>
      <c r="F21" s="3"/>
      <c r="G21" s="3"/>
      <c r="H21" s="3"/>
      <c r="I21" s="3"/>
      <c r="J21" s="3"/>
      <c r="K21" s="3"/>
      <c r="L21" s="3"/>
      <c r="M21" s="3"/>
      <c r="N21" s="3"/>
      <c r="O21" s="3"/>
      <c r="P21" s="3"/>
      <c r="Q21" s="3"/>
      <c r="R21" s="3"/>
      <c r="S21" s="3"/>
      <c r="T21" s="3"/>
      <c r="U21" s="2"/>
      <c r="V21" s="2"/>
      <c r="W21" s="2"/>
      <c r="X21" s="2"/>
      <c r="Y21" s="2"/>
      <c r="Z21" s="2"/>
    </row>
    <row r="22" ht="12.75" customHeight="1">
      <c r="A22" s="3" t="s">
        <v>12</v>
      </c>
      <c r="I22" s="15"/>
      <c r="J22" s="15"/>
      <c r="K22" s="15"/>
      <c r="L22" s="15"/>
      <c r="M22" s="15"/>
      <c r="N22" s="15"/>
      <c r="O22" s="15"/>
      <c r="P22" s="15"/>
      <c r="Q22" s="15"/>
      <c r="R22" s="15"/>
      <c r="S22" s="15"/>
      <c r="T22" s="15"/>
      <c r="U22" s="2"/>
      <c r="V22" s="2"/>
      <c r="W22" s="2"/>
      <c r="X22" s="2"/>
      <c r="Y22" s="2"/>
      <c r="Z22" s="2"/>
    </row>
    <row r="23" ht="12.75" customHeight="1">
      <c r="A23" s="15" t="s">
        <v>13</v>
      </c>
      <c r="B23" s="15"/>
      <c r="C23" s="15"/>
      <c r="D23" s="15"/>
      <c r="E23" s="15"/>
      <c r="F23" s="15"/>
      <c r="G23" s="15"/>
      <c r="H23" s="15"/>
      <c r="I23" s="15"/>
      <c r="J23" s="15"/>
      <c r="K23" s="15"/>
      <c r="L23" s="15"/>
      <c r="M23" s="15"/>
      <c r="N23" s="15"/>
      <c r="O23" s="15"/>
      <c r="P23" s="15"/>
      <c r="Q23" s="15"/>
      <c r="R23" s="15"/>
      <c r="S23" s="15"/>
      <c r="T23" s="15"/>
      <c r="U23" s="2"/>
      <c r="V23" s="2"/>
      <c r="W23" s="2"/>
      <c r="X23" s="2"/>
      <c r="Y23" s="2"/>
      <c r="Z23" s="2"/>
    </row>
    <row r="24" ht="12.75" customHeight="1">
      <c r="A24" s="1" t="s">
        <v>14</v>
      </c>
      <c r="I24" s="1"/>
      <c r="J24" s="1"/>
      <c r="K24" s="1"/>
      <c r="L24" s="1"/>
      <c r="M24" s="1"/>
      <c r="N24" s="1"/>
      <c r="O24" s="1"/>
      <c r="P24" s="1"/>
      <c r="Q24" s="1"/>
      <c r="R24" s="1"/>
      <c r="S24" s="1"/>
      <c r="T24" s="1"/>
      <c r="U24" s="2"/>
      <c r="V24" s="2"/>
      <c r="W24" s="2"/>
      <c r="X24" s="2"/>
      <c r="Y24" s="2"/>
      <c r="Z24" s="2"/>
    </row>
    <row r="25" ht="12.75" customHeight="1">
      <c r="A25" s="3"/>
      <c r="I25" s="3"/>
      <c r="J25" s="3"/>
      <c r="K25" s="3"/>
      <c r="L25" s="3"/>
      <c r="M25" s="3"/>
      <c r="N25" s="3"/>
      <c r="O25" s="3"/>
      <c r="P25" s="3"/>
      <c r="Q25" s="3"/>
      <c r="R25" s="3"/>
      <c r="S25" s="3"/>
      <c r="T25" s="3"/>
      <c r="U25" s="2"/>
      <c r="V25" s="2"/>
      <c r="W25" s="2"/>
      <c r="X25" s="2"/>
      <c r="Y25" s="2"/>
      <c r="Z25" s="2"/>
    </row>
    <row r="26" ht="12.75" customHeight="1">
      <c r="A26" s="3" t="s">
        <v>15</v>
      </c>
      <c r="I26" s="3"/>
      <c r="J26" s="3"/>
      <c r="K26" s="3"/>
      <c r="L26" s="3"/>
      <c r="M26" s="3"/>
      <c r="N26" s="3"/>
      <c r="O26" s="3"/>
      <c r="P26" s="3"/>
      <c r="Q26" s="3"/>
      <c r="R26" s="3"/>
      <c r="S26" s="3"/>
      <c r="T26" s="3"/>
      <c r="U26" s="2"/>
      <c r="V26" s="2"/>
      <c r="W26" s="2"/>
      <c r="X26" s="2"/>
      <c r="Y26" s="2"/>
      <c r="Z26" s="2"/>
    </row>
    <row r="27" ht="12.75" customHeight="1">
      <c r="A27" s="3"/>
      <c r="I27" s="3"/>
      <c r="J27" s="3"/>
      <c r="K27" s="3"/>
      <c r="L27" s="3"/>
      <c r="M27" s="3"/>
      <c r="N27" s="3"/>
      <c r="O27" s="3"/>
      <c r="P27" s="3"/>
      <c r="Q27" s="3"/>
      <c r="R27" s="3"/>
      <c r="S27" s="3"/>
      <c r="T27" s="3"/>
      <c r="U27" s="2"/>
      <c r="V27" s="2"/>
      <c r="W27" s="2"/>
      <c r="X27" s="2"/>
      <c r="Y27" s="2"/>
      <c r="Z27" s="2"/>
    </row>
    <row r="28" ht="12.75" customHeight="1">
      <c r="A28" s="3" t="s">
        <v>16</v>
      </c>
      <c r="I28" s="3"/>
      <c r="J28" s="3"/>
      <c r="K28" s="3"/>
      <c r="L28" s="3"/>
      <c r="M28" s="3"/>
      <c r="N28" s="3"/>
      <c r="O28" s="3"/>
      <c r="P28" s="3"/>
      <c r="Q28" s="3"/>
      <c r="R28" s="3"/>
      <c r="S28" s="3"/>
      <c r="T28" s="3"/>
      <c r="U28" s="2"/>
      <c r="V28" s="2"/>
      <c r="W28" s="2"/>
      <c r="X28" s="2"/>
      <c r="Y28" s="2"/>
      <c r="Z28" s="2"/>
    </row>
    <row r="29" ht="12.75" customHeight="1">
      <c r="A29" s="3"/>
      <c r="I29" s="3"/>
      <c r="J29" s="3"/>
      <c r="K29" s="3"/>
      <c r="L29" s="3"/>
      <c r="M29" s="3"/>
      <c r="N29" s="3"/>
      <c r="O29" s="3"/>
      <c r="P29" s="3"/>
      <c r="Q29" s="3"/>
      <c r="R29" s="3"/>
      <c r="S29" s="3"/>
      <c r="T29" s="3"/>
      <c r="U29" s="2"/>
      <c r="V29" s="2"/>
      <c r="W29" s="2"/>
      <c r="X29" s="2"/>
      <c r="Y29" s="2"/>
      <c r="Z29" s="2"/>
    </row>
    <row r="30" ht="12.75" customHeight="1">
      <c r="A30" s="3" t="s">
        <v>17</v>
      </c>
      <c r="I30" s="3"/>
      <c r="J30" s="3"/>
      <c r="K30" s="3"/>
      <c r="L30" s="3"/>
      <c r="M30" s="3"/>
      <c r="N30" s="3"/>
      <c r="O30" s="3"/>
      <c r="P30" s="3"/>
      <c r="Q30" s="3"/>
      <c r="R30" s="3"/>
      <c r="S30" s="3"/>
      <c r="T30" s="3"/>
      <c r="U30" s="2"/>
      <c r="V30" s="2"/>
      <c r="W30" s="2"/>
      <c r="X30" s="2"/>
      <c r="Y30" s="2"/>
      <c r="Z30" s="2"/>
    </row>
    <row r="31" ht="12.75" customHeight="1">
      <c r="A31" s="3"/>
      <c r="B31" s="3"/>
      <c r="C31" s="3"/>
      <c r="D31" s="3"/>
      <c r="E31" s="3"/>
      <c r="F31" s="3"/>
      <c r="G31" s="3"/>
      <c r="H31" s="3"/>
      <c r="I31" s="3"/>
      <c r="J31" s="3"/>
      <c r="K31" s="3"/>
      <c r="L31" s="3"/>
      <c r="M31" s="3"/>
      <c r="N31" s="3"/>
      <c r="O31" s="3"/>
      <c r="P31" s="3"/>
      <c r="Q31" s="3"/>
      <c r="R31" s="3"/>
      <c r="S31" s="3"/>
      <c r="T31" s="3"/>
      <c r="U31" s="2"/>
      <c r="V31" s="2"/>
      <c r="W31" s="2"/>
      <c r="X31" s="2"/>
      <c r="Y31" s="2"/>
      <c r="Z31" s="2"/>
    </row>
    <row r="32" ht="12.75" customHeight="1">
      <c r="A32" s="3" t="s">
        <v>18</v>
      </c>
      <c r="I32" s="3"/>
      <c r="J32" s="3"/>
      <c r="K32" s="3"/>
      <c r="L32" s="3"/>
      <c r="M32" s="3"/>
      <c r="N32" s="3"/>
      <c r="O32" s="3"/>
      <c r="P32" s="3"/>
      <c r="Q32" s="3"/>
      <c r="R32" s="3"/>
      <c r="S32" s="3"/>
      <c r="T32" s="3"/>
      <c r="U32" s="2"/>
      <c r="V32" s="2"/>
      <c r="W32" s="2"/>
      <c r="X32" s="2"/>
      <c r="Y32" s="2"/>
      <c r="Z32" s="2"/>
    </row>
    <row r="33" ht="12.75" customHeight="1">
      <c r="A33" s="3"/>
      <c r="B33" s="3"/>
      <c r="C33" s="3"/>
      <c r="D33" s="3"/>
      <c r="E33" s="3"/>
      <c r="F33" s="3"/>
      <c r="G33" s="3"/>
      <c r="H33" s="3"/>
      <c r="I33" s="3"/>
      <c r="J33" s="3"/>
      <c r="K33" s="3"/>
      <c r="L33" s="3"/>
      <c r="M33" s="3"/>
      <c r="N33" s="3"/>
      <c r="O33" s="3"/>
      <c r="P33" s="3"/>
      <c r="Q33" s="3"/>
      <c r="R33" s="3"/>
      <c r="S33" s="3"/>
      <c r="T33" s="3"/>
      <c r="U33" s="2"/>
      <c r="V33" s="2"/>
      <c r="W33" s="2"/>
      <c r="X33" s="2"/>
      <c r="Y33" s="2"/>
      <c r="Z33" s="2"/>
    </row>
    <row r="34" ht="12.75" customHeight="1">
      <c r="A34" s="1" t="s">
        <v>19</v>
      </c>
      <c r="I34" s="3"/>
      <c r="J34" s="3"/>
      <c r="K34" s="3"/>
      <c r="L34" s="3"/>
      <c r="M34" s="3"/>
      <c r="N34" s="3"/>
      <c r="O34" s="3"/>
      <c r="P34" s="3"/>
      <c r="Q34" s="3"/>
      <c r="R34" s="3"/>
      <c r="S34" s="3"/>
      <c r="T34" s="3"/>
      <c r="U34" s="2"/>
      <c r="V34" s="2"/>
      <c r="W34" s="2"/>
      <c r="X34" s="2"/>
      <c r="Y34" s="2"/>
      <c r="Z34" s="2"/>
    </row>
    <row r="35" ht="12.75" customHeight="1">
      <c r="A35" s="3"/>
      <c r="B35" s="3"/>
      <c r="C35" s="3"/>
      <c r="D35" s="3"/>
      <c r="E35" s="3"/>
      <c r="F35" s="3"/>
      <c r="G35" s="3"/>
      <c r="H35" s="3"/>
      <c r="I35" s="3"/>
      <c r="J35" s="3"/>
      <c r="K35" s="3"/>
      <c r="L35" s="3"/>
      <c r="M35" s="3"/>
      <c r="N35" s="3"/>
      <c r="O35" s="3"/>
      <c r="P35" s="3"/>
      <c r="Q35" s="3"/>
      <c r="R35" s="3"/>
      <c r="S35" s="3"/>
      <c r="T35" s="3"/>
      <c r="U35" s="2"/>
      <c r="V35" s="2"/>
      <c r="W35" s="2"/>
      <c r="X35" s="2"/>
      <c r="Y35" s="2"/>
      <c r="Z35" s="2"/>
    </row>
    <row r="36" ht="12.75" customHeight="1">
      <c r="A36" s="3"/>
      <c r="B36" s="3"/>
      <c r="C36" s="3"/>
      <c r="D36" s="3"/>
      <c r="E36" s="3"/>
      <c r="F36" s="3"/>
      <c r="G36" s="3"/>
      <c r="H36" s="3"/>
      <c r="I36" s="3"/>
      <c r="J36" s="3"/>
      <c r="K36" s="3"/>
      <c r="L36" s="3"/>
      <c r="M36" s="3"/>
      <c r="N36" s="3"/>
      <c r="O36" s="3"/>
      <c r="P36" s="3"/>
      <c r="Q36" s="3"/>
      <c r="R36" s="3"/>
      <c r="S36" s="3"/>
      <c r="T36" s="3"/>
      <c r="U36" s="2"/>
      <c r="V36" s="2"/>
      <c r="W36" s="2"/>
      <c r="X36" s="2"/>
      <c r="Y36" s="2"/>
      <c r="Z36" s="2"/>
    </row>
    <row r="37" ht="12.75" customHeight="1">
      <c r="A37" s="3"/>
      <c r="B37" s="3"/>
      <c r="C37" s="3"/>
      <c r="D37" s="3"/>
      <c r="E37" s="3"/>
      <c r="F37" s="3"/>
      <c r="G37" s="3"/>
      <c r="H37" s="3"/>
      <c r="I37" s="3"/>
      <c r="J37" s="3"/>
      <c r="K37" s="3"/>
      <c r="L37" s="3"/>
      <c r="M37" s="3"/>
      <c r="N37" s="3"/>
      <c r="O37" s="3"/>
      <c r="P37" s="3"/>
      <c r="Q37" s="3"/>
      <c r="R37" s="3"/>
      <c r="S37" s="3"/>
      <c r="T37" s="3"/>
      <c r="U37" s="2"/>
      <c r="V37" s="2"/>
      <c r="W37" s="2"/>
      <c r="X37" s="2"/>
      <c r="Y37" s="2"/>
      <c r="Z37" s="2"/>
    </row>
    <row r="38" ht="12.75" customHeight="1">
      <c r="A38" s="3"/>
      <c r="B38" s="3"/>
      <c r="C38" s="3"/>
      <c r="D38" s="3"/>
      <c r="E38" s="3"/>
      <c r="F38" s="3"/>
      <c r="G38" s="3"/>
      <c r="H38" s="3"/>
      <c r="I38" s="3"/>
      <c r="J38" s="3"/>
      <c r="K38" s="3"/>
      <c r="L38" s="3"/>
      <c r="M38" s="3"/>
      <c r="N38" s="3"/>
      <c r="O38" s="3"/>
      <c r="P38" s="3"/>
      <c r="Q38" s="3"/>
      <c r="R38" s="3"/>
      <c r="S38" s="3"/>
      <c r="T38" s="3"/>
      <c r="U38" s="2"/>
      <c r="V38" s="2"/>
      <c r="W38" s="2"/>
      <c r="X38" s="2"/>
      <c r="Y38" s="2"/>
      <c r="Z38" s="2"/>
    </row>
    <row r="39" ht="12.75" customHeight="1">
      <c r="A39" s="3"/>
      <c r="B39" s="3"/>
      <c r="C39" s="3"/>
      <c r="D39" s="3"/>
      <c r="E39" s="3"/>
      <c r="F39" s="3"/>
      <c r="G39" s="3"/>
      <c r="H39" s="3"/>
      <c r="I39" s="3"/>
      <c r="J39" s="3"/>
      <c r="K39" s="3"/>
      <c r="L39" s="3"/>
      <c r="M39" s="3"/>
      <c r="N39" s="3"/>
      <c r="O39" s="3"/>
      <c r="P39" s="3"/>
      <c r="Q39" s="3"/>
      <c r="R39" s="3"/>
      <c r="S39" s="3"/>
      <c r="T39" s="3"/>
      <c r="U39" s="2"/>
      <c r="V39" s="2"/>
      <c r="W39" s="2"/>
      <c r="X39" s="2"/>
      <c r="Y39" s="2"/>
      <c r="Z39" s="2"/>
    </row>
    <row r="40" ht="12.75" customHeight="1">
      <c r="A40" s="3"/>
      <c r="B40" s="3"/>
      <c r="C40" s="3"/>
      <c r="D40" s="3"/>
      <c r="E40" s="3"/>
      <c r="F40" s="3"/>
      <c r="G40" s="3"/>
      <c r="H40" s="3"/>
      <c r="I40" s="3"/>
      <c r="J40" s="3"/>
      <c r="K40" s="3"/>
      <c r="L40" s="3"/>
      <c r="M40" s="3"/>
      <c r="N40" s="3"/>
      <c r="O40" s="3"/>
      <c r="P40" s="3"/>
      <c r="Q40" s="3"/>
      <c r="R40" s="3"/>
      <c r="S40" s="3"/>
      <c r="T40" s="3"/>
      <c r="U40" s="2"/>
      <c r="V40" s="2"/>
      <c r="W40" s="2"/>
      <c r="X40" s="2"/>
      <c r="Y40" s="2"/>
      <c r="Z40" s="2"/>
    </row>
    <row r="41" ht="12.75" customHeight="1">
      <c r="A41" s="3"/>
      <c r="B41" s="3"/>
      <c r="C41" s="3"/>
      <c r="D41" s="3"/>
      <c r="E41" s="3"/>
      <c r="F41" s="3"/>
      <c r="G41" s="3"/>
      <c r="H41" s="3"/>
      <c r="I41" s="3"/>
      <c r="J41" s="3"/>
      <c r="K41" s="3"/>
      <c r="L41" s="3"/>
      <c r="M41" s="3"/>
      <c r="N41" s="3"/>
      <c r="O41" s="3"/>
      <c r="P41" s="3"/>
      <c r="Q41" s="3"/>
      <c r="R41" s="3"/>
      <c r="S41" s="3"/>
      <c r="T41" s="3"/>
      <c r="U41" s="2"/>
      <c r="V41" s="2"/>
      <c r="W41" s="2"/>
      <c r="X41" s="2"/>
      <c r="Y41" s="2"/>
      <c r="Z41" s="2"/>
    </row>
    <row r="42" ht="12.75" customHeight="1">
      <c r="A42" s="3"/>
      <c r="B42" s="3"/>
      <c r="C42" s="3"/>
      <c r="D42" s="3"/>
      <c r="E42" s="3"/>
      <c r="F42" s="3"/>
      <c r="G42" s="3"/>
      <c r="H42" s="3"/>
      <c r="I42" s="3"/>
      <c r="J42" s="3"/>
      <c r="K42" s="3"/>
      <c r="L42" s="3"/>
      <c r="M42" s="3"/>
      <c r="N42" s="3"/>
      <c r="O42" s="3"/>
      <c r="P42" s="3"/>
      <c r="Q42" s="3"/>
      <c r="R42" s="3"/>
      <c r="S42" s="3"/>
      <c r="T42" s="3"/>
      <c r="U42" s="2"/>
      <c r="V42" s="2"/>
      <c r="W42" s="2"/>
      <c r="X42" s="2"/>
      <c r="Y42" s="2"/>
      <c r="Z42" s="2"/>
    </row>
    <row r="43" ht="12.75" customHeight="1">
      <c r="A43" s="3"/>
      <c r="B43" s="3"/>
      <c r="C43" s="3"/>
      <c r="D43" s="3"/>
      <c r="E43" s="3"/>
      <c r="F43" s="3"/>
      <c r="G43" s="3"/>
      <c r="H43" s="3"/>
      <c r="I43" s="3"/>
      <c r="J43" s="3"/>
      <c r="K43" s="3"/>
      <c r="L43" s="3"/>
      <c r="M43" s="3"/>
      <c r="N43" s="3"/>
      <c r="O43" s="3"/>
      <c r="P43" s="3"/>
      <c r="Q43" s="3"/>
      <c r="R43" s="3"/>
      <c r="S43" s="3"/>
      <c r="T43" s="3"/>
      <c r="U43" s="2"/>
      <c r="V43" s="2"/>
      <c r="W43" s="2"/>
      <c r="X43" s="2"/>
      <c r="Y43" s="2"/>
      <c r="Z43" s="2"/>
    </row>
    <row r="44" ht="12.75" customHeight="1">
      <c r="A44" s="3"/>
      <c r="B44" s="3"/>
      <c r="C44" s="3"/>
      <c r="D44" s="3"/>
      <c r="E44" s="3"/>
      <c r="F44" s="3"/>
      <c r="G44" s="3"/>
      <c r="H44" s="3"/>
      <c r="I44" s="3"/>
      <c r="J44" s="3"/>
      <c r="K44" s="3"/>
      <c r="L44" s="3"/>
      <c r="M44" s="3"/>
      <c r="N44" s="3"/>
      <c r="O44" s="3"/>
      <c r="P44" s="3"/>
      <c r="Q44" s="3"/>
      <c r="R44" s="3"/>
      <c r="S44" s="3"/>
      <c r="T44" s="3"/>
      <c r="U44" s="2"/>
      <c r="V44" s="2"/>
      <c r="W44" s="2"/>
      <c r="X44" s="2"/>
      <c r="Y44" s="2"/>
      <c r="Z44" s="2"/>
    </row>
    <row r="45" ht="12.75" customHeight="1">
      <c r="A45" s="3"/>
      <c r="B45" s="3"/>
      <c r="C45" s="3"/>
      <c r="D45" s="3"/>
      <c r="E45" s="3"/>
      <c r="F45" s="3"/>
      <c r="G45" s="3"/>
      <c r="H45" s="3"/>
      <c r="I45" s="3"/>
      <c r="J45" s="3"/>
      <c r="K45" s="3"/>
      <c r="L45" s="3"/>
      <c r="M45" s="3"/>
      <c r="N45" s="3"/>
      <c r="O45" s="3"/>
      <c r="P45" s="3"/>
      <c r="Q45" s="3"/>
      <c r="R45" s="3"/>
      <c r="S45" s="3"/>
      <c r="T45" s="3"/>
      <c r="U45" s="2"/>
      <c r="V45" s="2"/>
      <c r="W45" s="2"/>
      <c r="X45" s="2"/>
      <c r="Y45" s="2"/>
      <c r="Z45" s="2"/>
    </row>
    <row r="46" ht="12.75" customHeight="1">
      <c r="A46" s="3"/>
      <c r="B46" s="3"/>
      <c r="C46" s="3"/>
      <c r="D46" s="3"/>
      <c r="E46" s="3"/>
      <c r="F46" s="3"/>
      <c r="G46" s="3"/>
      <c r="H46" s="3"/>
      <c r="I46" s="3"/>
      <c r="J46" s="3"/>
      <c r="K46" s="3"/>
      <c r="L46" s="3"/>
      <c r="M46" s="3"/>
      <c r="N46" s="3"/>
      <c r="O46" s="3"/>
      <c r="P46" s="3"/>
      <c r="Q46" s="3"/>
      <c r="R46" s="3"/>
      <c r="S46" s="3"/>
      <c r="T46" s="3"/>
      <c r="U46" s="2"/>
      <c r="V46" s="2"/>
      <c r="W46" s="2"/>
      <c r="X46" s="2"/>
      <c r="Y46" s="2"/>
      <c r="Z46" s="2"/>
    </row>
    <row r="47" ht="12.75" customHeight="1">
      <c r="A47" s="3"/>
      <c r="B47" s="3"/>
      <c r="C47" s="3"/>
      <c r="D47" s="3"/>
      <c r="E47" s="3"/>
      <c r="F47" s="3"/>
      <c r="G47" s="3"/>
      <c r="H47" s="3"/>
      <c r="I47" s="3"/>
      <c r="J47" s="3"/>
      <c r="K47" s="3"/>
      <c r="L47" s="3"/>
      <c r="M47" s="3"/>
      <c r="N47" s="3"/>
      <c r="O47" s="3"/>
      <c r="P47" s="3"/>
      <c r="Q47" s="3"/>
      <c r="R47" s="3"/>
      <c r="S47" s="3"/>
      <c r="T47" s="3"/>
      <c r="U47" s="2"/>
      <c r="V47" s="2"/>
      <c r="W47" s="2"/>
      <c r="X47" s="2"/>
      <c r="Y47" s="2"/>
      <c r="Z47" s="2"/>
    </row>
    <row r="48" ht="12.75" customHeight="1">
      <c r="A48" s="3"/>
      <c r="B48" s="3"/>
      <c r="C48" s="3"/>
      <c r="D48" s="3"/>
      <c r="E48" s="3"/>
      <c r="F48" s="3"/>
      <c r="G48" s="3"/>
      <c r="H48" s="3"/>
      <c r="I48" s="3"/>
      <c r="J48" s="3"/>
      <c r="K48" s="3"/>
      <c r="L48" s="3"/>
      <c r="M48" s="3"/>
      <c r="N48" s="3"/>
      <c r="O48" s="3"/>
      <c r="P48" s="3"/>
      <c r="Q48" s="3"/>
      <c r="R48" s="3"/>
      <c r="S48" s="3"/>
      <c r="T48" s="3"/>
      <c r="U48" s="2"/>
      <c r="V48" s="2"/>
      <c r="W48" s="2"/>
      <c r="X48" s="2"/>
      <c r="Y48" s="2"/>
      <c r="Z48" s="2"/>
    </row>
    <row r="49" ht="12.75" customHeight="1">
      <c r="A49" s="3"/>
      <c r="B49" s="3"/>
      <c r="C49" s="3"/>
      <c r="D49" s="3"/>
      <c r="E49" s="3"/>
      <c r="F49" s="3"/>
      <c r="G49" s="3"/>
      <c r="H49" s="3"/>
      <c r="I49" s="3"/>
      <c r="J49" s="3"/>
      <c r="K49" s="3"/>
      <c r="L49" s="3"/>
      <c r="M49" s="3"/>
      <c r="N49" s="3"/>
      <c r="O49" s="3"/>
      <c r="P49" s="3"/>
      <c r="Q49" s="3"/>
      <c r="R49" s="3"/>
      <c r="S49" s="3"/>
      <c r="T49" s="3"/>
      <c r="U49" s="2"/>
      <c r="V49" s="2"/>
      <c r="W49" s="2"/>
      <c r="X49" s="2"/>
      <c r="Y49" s="2"/>
      <c r="Z49" s="2"/>
    </row>
    <row r="50" ht="12.75" customHeight="1">
      <c r="A50" s="3"/>
      <c r="B50" s="3"/>
      <c r="C50" s="3"/>
      <c r="D50" s="3"/>
      <c r="E50" s="3"/>
      <c r="F50" s="3"/>
      <c r="G50" s="3"/>
      <c r="H50" s="3"/>
      <c r="I50" s="3"/>
      <c r="J50" s="3"/>
      <c r="K50" s="3"/>
      <c r="L50" s="3"/>
      <c r="M50" s="3"/>
      <c r="N50" s="3"/>
      <c r="O50" s="3"/>
      <c r="P50" s="3"/>
      <c r="Q50" s="3"/>
      <c r="R50" s="3"/>
      <c r="S50" s="3"/>
      <c r="T50" s="3"/>
      <c r="U50" s="2"/>
      <c r="V50" s="2"/>
      <c r="W50" s="2"/>
      <c r="X50" s="2"/>
      <c r="Y50" s="2"/>
      <c r="Z50" s="2"/>
    </row>
    <row r="51" ht="12.75" customHeight="1">
      <c r="A51" s="3"/>
      <c r="B51" s="3"/>
      <c r="C51" s="3"/>
      <c r="D51" s="3"/>
      <c r="E51" s="3"/>
      <c r="F51" s="3"/>
      <c r="G51" s="3"/>
      <c r="H51" s="3"/>
      <c r="I51" s="3"/>
      <c r="J51" s="3"/>
      <c r="K51" s="3"/>
      <c r="L51" s="3"/>
      <c r="M51" s="3"/>
      <c r="N51" s="3"/>
      <c r="O51" s="3"/>
      <c r="P51" s="3"/>
      <c r="Q51" s="3"/>
      <c r="R51" s="3"/>
      <c r="S51" s="3"/>
      <c r="T51" s="3"/>
      <c r="U51" s="2"/>
      <c r="V51" s="2"/>
      <c r="W51" s="2"/>
      <c r="X51" s="2"/>
      <c r="Y51" s="2"/>
      <c r="Z51" s="2"/>
    </row>
    <row r="52" ht="12.75" customHeight="1">
      <c r="A52" s="3"/>
      <c r="B52" s="3"/>
      <c r="C52" s="3"/>
      <c r="D52" s="3"/>
      <c r="E52" s="3"/>
      <c r="F52" s="3"/>
      <c r="G52" s="3"/>
      <c r="H52" s="3"/>
      <c r="I52" s="3"/>
      <c r="J52" s="3"/>
      <c r="K52" s="3"/>
      <c r="L52" s="3"/>
      <c r="M52" s="3"/>
      <c r="N52" s="3"/>
      <c r="O52" s="3"/>
      <c r="P52" s="3"/>
      <c r="Q52" s="3"/>
      <c r="R52" s="3"/>
      <c r="S52" s="3"/>
      <c r="T52" s="3"/>
      <c r="U52" s="2"/>
      <c r="V52" s="2"/>
      <c r="W52" s="2"/>
      <c r="X52" s="2"/>
      <c r="Y52" s="2"/>
      <c r="Z52" s="2"/>
    </row>
    <row r="53" ht="12.75" customHeight="1">
      <c r="A53" s="3"/>
      <c r="B53" s="3"/>
      <c r="C53" s="3"/>
      <c r="D53" s="3"/>
      <c r="E53" s="3"/>
      <c r="F53" s="3"/>
      <c r="G53" s="3"/>
      <c r="H53" s="3"/>
      <c r="I53" s="3"/>
      <c r="J53" s="3"/>
      <c r="K53" s="3"/>
      <c r="L53" s="3"/>
      <c r="M53" s="3"/>
      <c r="N53" s="3"/>
      <c r="O53" s="3"/>
      <c r="P53" s="3"/>
      <c r="Q53" s="3"/>
      <c r="R53" s="3"/>
      <c r="S53" s="3"/>
      <c r="T53" s="3"/>
      <c r="U53" s="2"/>
      <c r="V53" s="2"/>
      <c r="W53" s="2"/>
      <c r="X53" s="2"/>
      <c r="Y53" s="2"/>
      <c r="Z53" s="2"/>
    </row>
    <row r="54" ht="12.75" customHeight="1">
      <c r="A54" s="3"/>
      <c r="B54" s="3"/>
      <c r="C54" s="3"/>
      <c r="D54" s="3"/>
      <c r="E54" s="3"/>
      <c r="F54" s="3"/>
      <c r="G54" s="3"/>
      <c r="H54" s="3"/>
      <c r="I54" s="3"/>
      <c r="J54" s="3"/>
      <c r="K54" s="3"/>
      <c r="L54" s="3"/>
      <c r="M54" s="3"/>
      <c r="N54" s="3"/>
      <c r="O54" s="3"/>
      <c r="P54" s="3"/>
      <c r="Q54" s="3"/>
      <c r="R54" s="3"/>
      <c r="S54" s="3"/>
      <c r="T54" s="3"/>
      <c r="U54" s="2"/>
      <c r="V54" s="2"/>
      <c r="W54" s="2"/>
      <c r="X54" s="2"/>
      <c r="Y54" s="2"/>
      <c r="Z54" s="2"/>
    </row>
    <row r="55" ht="12.75" customHeight="1">
      <c r="A55" s="3"/>
      <c r="B55" s="3"/>
      <c r="C55" s="3"/>
      <c r="D55" s="3"/>
      <c r="E55" s="3"/>
      <c r="F55" s="3"/>
      <c r="G55" s="3"/>
      <c r="H55" s="3"/>
      <c r="I55" s="3"/>
      <c r="J55" s="3"/>
      <c r="K55" s="3"/>
      <c r="L55" s="3"/>
      <c r="M55" s="3"/>
      <c r="N55" s="3"/>
      <c r="O55" s="3"/>
      <c r="P55" s="3"/>
      <c r="Q55" s="3"/>
      <c r="R55" s="3"/>
      <c r="S55" s="3"/>
      <c r="T55" s="3"/>
      <c r="U55" s="2"/>
      <c r="V55" s="2"/>
      <c r="W55" s="2"/>
      <c r="X55" s="2"/>
      <c r="Y55" s="2"/>
      <c r="Z55" s="2"/>
    </row>
    <row r="56" ht="12.75" customHeight="1">
      <c r="A56" s="3"/>
      <c r="B56" s="3"/>
      <c r="C56" s="3"/>
      <c r="D56" s="3"/>
      <c r="E56" s="3"/>
      <c r="F56" s="3"/>
      <c r="G56" s="3"/>
      <c r="H56" s="3"/>
      <c r="I56" s="3"/>
      <c r="J56" s="3"/>
      <c r="K56" s="3"/>
      <c r="L56" s="3"/>
      <c r="M56" s="3"/>
      <c r="N56" s="3"/>
      <c r="O56" s="3"/>
      <c r="P56" s="3"/>
      <c r="Q56" s="3"/>
      <c r="R56" s="3"/>
      <c r="S56" s="3"/>
      <c r="T56" s="3"/>
      <c r="U56" s="2"/>
      <c r="V56" s="2"/>
      <c r="W56" s="2"/>
      <c r="X56" s="2"/>
      <c r="Y56" s="2"/>
      <c r="Z56" s="2"/>
    </row>
    <row r="57" ht="12.75" customHeight="1">
      <c r="A57" s="3"/>
      <c r="B57" s="3"/>
      <c r="C57" s="3"/>
      <c r="D57" s="3"/>
      <c r="E57" s="3"/>
      <c r="F57" s="3"/>
      <c r="G57" s="3"/>
      <c r="H57" s="3"/>
      <c r="I57" s="3"/>
      <c r="J57" s="3"/>
      <c r="K57" s="3"/>
      <c r="L57" s="3"/>
      <c r="M57" s="3"/>
      <c r="N57" s="3"/>
      <c r="O57" s="3"/>
      <c r="P57" s="3"/>
      <c r="Q57" s="3"/>
      <c r="R57" s="3"/>
      <c r="S57" s="3"/>
      <c r="T57" s="3"/>
      <c r="U57" s="2"/>
      <c r="V57" s="2"/>
      <c r="W57" s="2"/>
      <c r="X57" s="2"/>
      <c r="Y57" s="2"/>
      <c r="Z57" s="2"/>
    </row>
    <row r="58" ht="12.75" customHeight="1">
      <c r="A58" s="3"/>
      <c r="B58" s="3"/>
      <c r="C58" s="3"/>
      <c r="D58" s="3"/>
      <c r="E58" s="3"/>
      <c r="F58" s="3"/>
      <c r="G58" s="3"/>
      <c r="H58" s="3"/>
      <c r="I58" s="3"/>
      <c r="J58" s="3"/>
      <c r="K58" s="3"/>
      <c r="L58" s="3"/>
      <c r="M58" s="3"/>
      <c r="N58" s="3"/>
      <c r="O58" s="3"/>
      <c r="P58" s="3"/>
      <c r="Q58" s="3"/>
      <c r="R58" s="3"/>
      <c r="S58" s="3"/>
      <c r="T58" s="3"/>
      <c r="U58" s="2"/>
      <c r="V58" s="2"/>
      <c r="W58" s="2"/>
      <c r="X58" s="2"/>
      <c r="Y58" s="2"/>
      <c r="Z58" s="2"/>
    </row>
    <row r="59" ht="12.75" customHeight="1">
      <c r="A59" s="3"/>
      <c r="B59" s="3"/>
      <c r="C59" s="3"/>
      <c r="D59" s="3"/>
      <c r="E59" s="3"/>
      <c r="F59" s="3"/>
      <c r="G59" s="3"/>
      <c r="H59" s="3"/>
      <c r="I59" s="3"/>
      <c r="J59" s="3"/>
      <c r="K59" s="3"/>
      <c r="L59" s="3"/>
      <c r="M59" s="3"/>
      <c r="N59" s="3"/>
      <c r="O59" s="3"/>
      <c r="P59" s="3"/>
      <c r="Q59" s="3"/>
      <c r="R59" s="3"/>
      <c r="S59" s="3"/>
      <c r="T59" s="3"/>
      <c r="U59" s="2"/>
      <c r="V59" s="2"/>
      <c r="W59" s="2"/>
      <c r="X59" s="2"/>
      <c r="Y59" s="2"/>
      <c r="Z59" s="2"/>
    </row>
    <row r="60" ht="12.75" customHeight="1">
      <c r="A60" s="3"/>
      <c r="B60" s="3"/>
      <c r="C60" s="3"/>
      <c r="D60" s="3"/>
      <c r="E60" s="3"/>
      <c r="F60" s="3"/>
      <c r="G60" s="3"/>
      <c r="H60" s="3"/>
      <c r="I60" s="3"/>
      <c r="J60" s="3"/>
      <c r="K60" s="3"/>
      <c r="L60" s="3"/>
      <c r="M60" s="3"/>
      <c r="N60" s="3"/>
      <c r="O60" s="3"/>
      <c r="P60" s="3"/>
      <c r="Q60" s="3"/>
      <c r="R60" s="3"/>
      <c r="S60" s="3"/>
      <c r="T60" s="3"/>
      <c r="U60" s="2"/>
      <c r="V60" s="2"/>
      <c r="W60" s="2"/>
      <c r="X60" s="2"/>
      <c r="Y60" s="2"/>
      <c r="Z60" s="2"/>
    </row>
    <row r="61" ht="12.75" customHeight="1">
      <c r="A61" s="3"/>
      <c r="B61" s="3"/>
      <c r="C61" s="3"/>
      <c r="D61" s="3"/>
      <c r="E61" s="3"/>
      <c r="F61" s="3"/>
      <c r="G61" s="3"/>
      <c r="H61" s="3"/>
      <c r="I61" s="3"/>
      <c r="J61" s="3"/>
      <c r="K61" s="3"/>
      <c r="L61" s="3"/>
      <c r="M61" s="3"/>
      <c r="N61" s="3"/>
      <c r="O61" s="3"/>
      <c r="P61" s="3"/>
      <c r="Q61" s="3"/>
      <c r="R61" s="3"/>
      <c r="S61" s="3"/>
      <c r="T61" s="3"/>
      <c r="U61" s="2"/>
      <c r="V61" s="2"/>
      <c r="W61" s="2"/>
      <c r="X61" s="2"/>
      <c r="Y61" s="2"/>
      <c r="Z61" s="2"/>
    </row>
    <row r="62" ht="12.75" customHeight="1">
      <c r="A62" s="3"/>
      <c r="B62" s="3"/>
      <c r="C62" s="3"/>
      <c r="D62" s="3"/>
      <c r="E62" s="3"/>
      <c r="F62" s="3"/>
      <c r="G62" s="3"/>
      <c r="H62" s="3"/>
      <c r="I62" s="3"/>
      <c r="J62" s="3"/>
      <c r="K62" s="3"/>
      <c r="L62" s="3"/>
      <c r="M62" s="3"/>
      <c r="N62" s="3"/>
      <c r="O62" s="3"/>
      <c r="P62" s="3"/>
      <c r="Q62" s="3"/>
      <c r="R62" s="3"/>
      <c r="S62" s="3"/>
      <c r="T62" s="3"/>
      <c r="U62" s="2"/>
      <c r="V62" s="2"/>
      <c r="W62" s="2"/>
      <c r="X62" s="2"/>
      <c r="Y62" s="2"/>
      <c r="Z62" s="2"/>
    </row>
    <row r="63" ht="12.75" customHeight="1">
      <c r="A63" s="3"/>
      <c r="B63" s="3"/>
      <c r="C63" s="3"/>
      <c r="D63" s="3"/>
      <c r="E63" s="3"/>
      <c r="F63" s="3"/>
      <c r="G63" s="3"/>
      <c r="H63" s="3"/>
      <c r="I63" s="3"/>
      <c r="J63" s="3"/>
      <c r="K63" s="3"/>
      <c r="L63" s="3"/>
      <c r="M63" s="3"/>
      <c r="N63" s="3"/>
      <c r="O63" s="3"/>
      <c r="P63" s="3"/>
      <c r="Q63" s="3"/>
      <c r="R63" s="3"/>
      <c r="S63" s="3"/>
      <c r="T63" s="3"/>
      <c r="U63" s="2"/>
      <c r="V63" s="2"/>
      <c r="W63" s="2"/>
      <c r="X63" s="2"/>
      <c r="Y63" s="2"/>
      <c r="Z63" s="2"/>
    </row>
    <row r="64" ht="12.75" customHeight="1">
      <c r="A64" s="3"/>
      <c r="B64" s="3"/>
      <c r="C64" s="3"/>
      <c r="D64" s="3"/>
      <c r="E64" s="3"/>
      <c r="F64" s="3"/>
      <c r="G64" s="3"/>
      <c r="H64" s="3"/>
      <c r="I64" s="3"/>
      <c r="J64" s="3"/>
      <c r="K64" s="3"/>
      <c r="L64" s="3"/>
      <c r="M64" s="3"/>
      <c r="N64" s="3"/>
      <c r="O64" s="3"/>
      <c r="P64" s="3"/>
      <c r="Q64" s="3"/>
      <c r="R64" s="3"/>
      <c r="S64" s="3"/>
      <c r="T64" s="3"/>
      <c r="U64" s="2"/>
      <c r="V64" s="2"/>
      <c r="W64" s="2"/>
      <c r="X64" s="2"/>
      <c r="Y64" s="2"/>
      <c r="Z64" s="2"/>
    </row>
    <row r="65" ht="12.75" customHeight="1">
      <c r="A65" s="3"/>
      <c r="B65" s="3"/>
      <c r="C65" s="3"/>
      <c r="D65" s="3"/>
      <c r="E65" s="3"/>
      <c r="F65" s="3"/>
      <c r="G65" s="3"/>
      <c r="H65" s="3"/>
      <c r="I65" s="3"/>
      <c r="J65" s="3"/>
      <c r="K65" s="3"/>
      <c r="L65" s="3"/>
      <c r="M65" s="3"/>
      <c r="N65" s="3"/>
      <c r="O65" s="3"/>
      <c r="P65" s="3"/>
      <c r="Q65" s="3"/>
      <c r="R65" s="3"/>
      <c r="S65" s="3"/>
      <c r="T65" s="3"/>
      <c r="U65" s="2"/>
      <c r="V65" s="2"/>
      <c r="W65" s="2"/>
      <c r="X65" s="2"/>
      <c r="Y65" s="2"/>
      <c r="Z65" s="2"/>
    </row>
    <row r="66" ht="12.75" customHeight="1">
      <c r="A66" s="3"/>
      <c r="B66" s="3"/>
      <c r="C66" s="3"/>
      <c r="D66" s="3"/>
      <c r="E66" s="3"/>
      <c r="F66" s="3"/>
      <c r="G66" s="3"/>
      <c r="H66" s="3"/>
      <c r="I66" s="3"/>
      <c r="J66" s="3"/>
      <c r="K66" s="3"/>
      <c r="L66" s="3"/>
      <c r="M66" s="3"/>
      <c r="N66" s="3"/>
      <c r="O66" s="3"/>
      <c r="P66" s="3"/>
      <c r="Q66" s="3"/>
      <c r="R66" s="3"/>
      <c r="S66" s="3"/>
      <c r="T66" s="3"/>
      <c r="U66" s="2"/>
      <c r="V66" s="2"/>
      <c r="W66" s="2"/>
      <c r="X66" s="2"/>
      <c r="Y66" s="2"/>
      <c r="Z66" s="2"/>
    </row>
    <row r="67" ht="12.75" customHeight="1">
      <c r="A67" s="3"/>
      <c r="B67" s="3"/>
      <c r="C67" s="3"/>
      <c r="D67" s="3"/>
      <c r="E67" s="3"/>
      <c r="F67" s="3"/>
      <c r="G67" s="3"/>
      <c r="H67" s="3"/>
      <c r="I67" s="3"/>
      <c r="J67" s="3"/>
      <c r="K67" s="3"/>
      <c r="L67" s="3"/>
      <c r="M67" s="3"/>
      <c r="N67" s="3"/>
      <c r="O67" s="3"/>
      <c r="P67" s="3"/>
      <c r="Q67" s="3"/>
      <c r="R67" s="3"/>
      <c r="S67" s="3"/>
      <c r="T67" s="3"/>
      <c r="U67" s="2"/>
      <c r="V67" s="2"/>
      <c r="W67" s="2"/>
      <c r="X67" s="2"/>
      <c r="Y67" s="2"/>
      <c r="Z67" s="2"/>
    </row>
    <row r="68" ht="12.75" customHeight="1">
      <c r="A68" s="3"/>
      <c r="B68" s="3"/>
      <c r="C68" s="3"/>
      <c r="D68" s="3"/>
      <c r="E68" s="3"/>
      <c r="F68" s="3"/>
      <c r="G68" s="3"/>
      <c r="H68" s="3"/>
      <c r="I68" s="3"/>
      <c r="J68" s="3"/>
      <c r="K68" s="3"/>
      <c r="L68" s="3"/>
      <c r="M68" s="3"/>
      <c r="N68" s="3"/>
      <c r="O68" s="3"/>
      <c r="P68" s="3"/>
      <c r="Q68" s="3"/>
      <c r="R68" s="3"/>
      <c r="S68" s="3"/>
      <c r="T68" s="3"/>
      <c r="U68" s="2"/>
      <c r="V68" s="2"/>
      <c r="W68" s="2"/>
      <c r="X68" s="2"/>
      <c r="Y68" s="2"/>
      <c r="Z68" s="2"/>
    </row>
    <row r="69" ht="12.75" customHeight="1">
      <c r="A69" s="3"/>
      <c r="B69" s="3"/>
      <c r="C69" s="3"/>
      <c r="D69" s="3"/>
      <c r="E69" s="3"/>
      <c r="F69" s="3"/>
      <c r="G69" s="3"/>
      <c r="H69" s="3"/>
      <c r="I69" s="3"/>
      <c r="J69" s="3"/>
      <c r="K69" s="3"/>
      <c r="L69" s="3"/>
      <c r="M69" s="3"/>
      <c r="N69" s="3"/>
      <c r="O69" s="3"/>
      <c r="P69" s="3"/>
      <c r="Q69" s="3"/>
      <c r="R69" s="3"/>
      <c r="S69" s="3"/>
      <c r="T69" s="3"/>
      <c r="U69" s="2"/>
      <c r="V69" s="2"/>
      <c r="W69" s="2"/>
      <c r="X69" s="2"/>
      <c r="Y69" s="2"/>
      <c r="Z69" s="2"/>
    </row>
    <row r="70" ht="12.75" customHeight="1">
      <c r="A70" s="3"/>
      <c r="B70" s="3"/>
      <c r="C70" s="3"/>
      <c r="D70" s="3"/>
      <c r="E70" s="3"/>
      <c r="F70" s="3"/>
      <c r="G70" s="3"/>
      <c r="H70" s="3"/>
      <c r="I70" s="3"/>
      <c r="J70" s="3"/>
      <c r="K70" s="3"/>
      <c r="L70" s="3"/>
      <c r="M70" s="3"/>
      <c r="N70" s="3"/>
      <c r="O70" s="3"/>
      <c r="P70" s="3"/>
      <c r="Q70" s="3"/>
      <c r="R70" s="3"/>
      <c r="S70" s="3"/>
      <c r="T70" s="3"/>
      <c r="U70" s="2"/>
      <c r="V70" s="2"/>
      <c r="W70" s="2"/>
      <c r="X70" s="2"/>
      <c r="Y70" s="2"/>
      <c r="Z70" s="2"/>
    </row>
    <row r="71" ht="12.75" customHeight="1">
      <c r="A71" s="3"/>
      <c r="B71" s="3"/>
      <c r="C71" s="3"/>
      <c r="D71" s="3"/>
      <c r="E71" s="3"/>
      <c r="F71" s="3"/>
      <c r="G71" s="3"/>
      <c r="H71" s="3"/>
      <c r="I71" s="3"/>
      <c r="J71" s="3"/>
      <c r="K71" s="3"/>
      <c r="L71" s="3"/>
      <c r="M71" s="3"/>
      <c r="N71" s="3"/>
      <c r="O71" s="3"/>
      <c r="P71" s="3"/>
      <c r="Q71" s="3"/>
      <c r="R71" s="3"/>
      <c r="S71" s="3"/>
      <c r="T71" s="3"/>
      <c r="U71" s="2"/>
      <c r="V71" s="2"/>
      <c r="W71" s="2"/>
      <c r="X71" s="2"/>
      <c r="Y71" s="2"/>
      <c r="Z71" s="2"/>
    </row>
    <row r="72" ht="12.75" customHeight="1">
      <c r="A72" s="3"/>
      <c r="B72" s="3"/>
      <c r="C72" s="3"/>
      <c r="D72" s="3"/>
      <c r="E72" s="3"/>
      <c r="F72" s="3"/>
      <c r="G72" s="3"/>
      <c r="H72" s="3"/>
      <c r="I72" s="3"/>
      <c r="J72" s="3"/>
      <c r="K72" s="3"/>
      <c r="L72" s="3"/>
      <c r="M72" s="3"/>
      <c r="N72" s="3"/>
      <c r="O72" s="3"/>
      <c r="P72" s="3"/>
      <c r="Q72" s="3"/>
      <c r="R72" s="3"/>
      <c r="S72" s="3"/>
      <c r="T72" s="3"/>
      <c r="U72" s="2"/>
      <c r="V72" s="2"/>
      <c r="W72" s="2"/>
      <c r="X72" s="2"/>
      <c r="Y72" s="2"/>
      <c r="Z72" s="2"/>
    </row>
    <row r="73" ht="12.75" customHeight="1">
      <c r="A73" s="3"/>
      <c r="B73" s="3"/>
      <c r="C73" s="3"/>
      <c r="D73" s="3"/>
      <c r="E73" s="3"/>
      <c r="F73" s="3"/>
      <c r="G73" s="3"/>
      <c r="H73" s="3"/>
      <c r="I73" s="3"/>
      <c r="J73" s="3"/>
      <c r="K73" s="3"/>
      <c r="L73" s="3"/>
      <c r="M73" s="3"/>
      <c r="N73" s="3"/>
      <c r="O73" s="3"/>
      <c r="P73" s="3"/>
      <c r="Q73" s="3"/>
      <c r="R73" s="3"/>
      <c r="S73" s="3"/>
      <c r="T73" s="3"/>
      <c r="U73" s="2"/>
      <c r="V73" s="2"/>
      <c r="W73" s="2"/>
      <c r="X73" s="2"/>
      <c r="Y73" s="2"/>
      <c r="Z73" s="2"/>
    </row>
    <row r="74" ht="12.75" customHeight="1">
      <c r="A74" s="3"/>
      <c r="B74" s="3"/>
      <c r="C74" s="3"/>
      <c r="D74" s="3"/>
      <c r="E74" s="3"/>
      <c r="F74" s="3"/>
      <c r="G74" s="3"/>
      <c r="H74" s="3"/>
      <c r="I74" s="3"/>
      <c r="J74" s="3"/>
      <c r="K74" s="3"/>
      <c r="L74" s="3"/>
      <c r="M74" s="3"/>
      <c r="N74" s="3"/>
      <c r="O74" s="3"/>
      <c r="P74" s="3"/>
      <c r="Q74" s="3"/>
      <c r="R74" s="3"/>
      <c r="S74" s="3"/>
      <c r="T74" s="3"/>
      <c r="U74" s="2"/>
      <c r="V74" s="2"/>
      <c r="W74" s="2"/>
      <c r="X74" s="2"/>
      <c r="Y74" s="2"/>
      <c r="Z74" s="2"/>
    </row>
    <row r="75" ht="12.75" customHeight="1">
      <c r="A75" s="3"/>
      <c r="B75" s="3"/>
      <c r="C75" s="3"/>
      <c r="D75" s="3"/>
      <c r="E75" s="3"/>
      <c r="F75" s="3"/>
      <c r="G75" s="3"/>
      <c r="H75" s="3"/>
      <c r="I75" s="3"/>
      <c r="J75" s="3"/>
      <c r="K75" s="3"/>
      <c r="L75" s="3"/>
      <c r="M75" s="3"/>
      <c r="N75" s="3"/>
      <c r="O75" s="3"/>
      <c r="P75" s="3"/>
      <c r="Q75" s="3"/>
      <c r="R75" s="3"/>
      <c r="S75" s="3"/>
      <c r="T75" s="3"/>
      <c r="U75" s="2"/>
      <c r="V75" s="2"/>
      <c r="W75" s="2"/>
      <c r="X75" s="2"/>
      <c r="Y75" s="2"/>
      <c r="Z75" s="2"/>
    </row>
    <row r="76" ht="12.75" customHeight="1">
      <c r="A76" s="3"/>
      <c r="B76" s="3"/>
      <c r="C76" s="3"/>
      <c r="D76" s="3"/>
      <c r="E76" s="3"/>
      <c r="F76" s="3"/>
      <c r="G76" s="3"/>
      <c r="H76" s="3"/>
      <c r="I76" s="3"/>
      <c r="J76" s="3"/>
      <c r="K76" s="3"/>
      <c r="L76" s="3"/>
      <c r="M76" s="3"/>
      <c r="N76" s="3"/>
      <c r="O76" s="3"/>
      <c r="P76" s="3"/>
      <c r="Q76" s="3"/>
      <c r="R76" s="3"/>
      <c r="S76" s="3"/>
      <c r="T76" s="3"/>
      <c r="U76" s="2"/>
      <c r="V76" s="2"/>
      <c r="W76" s="2"/>
      <c r="X76" s="2"/>
      <c r="Y76" s="2"/>
      <c r="Z76" s="2"/>
    </row>
    <row r="77" ht="12.75" customHeight="1">
      <c r="A77" s="3"/>
      <c r="B77" s="3"/>
      <c r="C77" s="3"/>
      <c r="D77" s="3"/>
      <c r="E77" s="3"/>
      <c r="F77" s="3"/>
      <c r="G77" s="3"/>
      <c r="H77" s="3"/>
      <c r="I77" s="3"/>
      <c r="J77" s="3"/>
      <c r="K77" s="3"/>
      <c r="L77" s="3"/>
      <c r="M77" s="3"/>
      <c r="N77" s="3"/>
      <c r="O77" s="3"/>
      <c r="P77" s="3"/>
      <c r="Q77" s="3"/>
      <c r="R77" s="3"/>
      <c r="S77" s="3"/>
      <c r="T77" s="3"/>
      <c r="U77" s="2"/>
      <c r="V77" s="2"/>
      <c r="W77" s="2"/>
      <c r="X77" s="2"/>
      <c r="Y77" s="2"/>
      <c r="Z77" s="2"/>
    </row>
    <row r="78" ht="12.75" customHeight="1">
      <c r="A78" s="3"/>
      <c r="B78" s="3"/>
      <c r="C78" s="3"/>
      <c r="D78" s="3"/>
      <c r="E78" s="3"/>
      <c r="F78" s="3"/>
      <c r="G78" s="3"/>
      <c r="H78" s="3"/>
      <c r="I78" s="3"/>
      <c r="J78" s="3"/>
      <c r="K78" s="3"/>
      <c r="L78" s="3"/>
      <c r="M78" s="3"/>
      <c r="N78" s="3"/>
      <c r="O78" s="3"/>
      <c r="P78" s="3"/>
      <c r="Q78" s="3"/>
      <c r="R78" s="3"/>
      <c r="S78" s="3"/>
      <c r="T78" s="3"/>
      <c r="U78" s="2"/>
      <c r="V78" s="2"/>
      <c r="W78" s="2"/>
      <c r="X78" s="2"/>
      <c r="Y78" s="2"/>
      <c r="Z78" s="2"/>
    </row>
    <row r="79" ht="12.75" customHeight="1">
      <c r="A79" s="3"/>
      <c r="B79" s="3"/>
      <c r="C79" s="3"/>
      <c r="D79" s="3"/>
      <c r="E79" s="3"/>
      <c r="F79" s="3"/>
      <c r="G79" s="3"/>
      <c r="H79" s="3"/>
      <c r="I79" s="3"/>
      <c r="J79" s="3"/>
      <c r="K79" s="3"/>
      <c r="L79" s="3"/>
      <c r="M79" s="3"/>
      <c r="N79" s="3"/>
      <c r="O79" s="3"/>
      <c r="P79" s="3"/>
      <c r="Q79" s="3"/>
      <c r="R79" s="3"/>
      <c r="S79" s="3"/>
      <c r="T79" s="3"/>
      <c r="U79" s="2"/>
      <c r="V79" s="2"/>
      <c r="W79" s="2"/>
      <c r="X79" s="2"/>
      <c r="Y79" s="2"/>
      <c r="Z79" s="2"/>
    </row>
    <row r="80" ht="12.75" customHeight="1">
      <c r="A80" s="3"/>
      <c r="B80" s="3"/>
      <c r="C80" s="3"/>
      <c r="D80" s="3"/>
      <c r="E80" s="3"/>
      <c r="F80" s="3"/>
      <c r="G80" s="3"/>
      <c r="H80" s="3"/>
      <c r="I80" s="3"/>
      <c r="J80" s="3"/>
      <c r="K80" s="3"/>
      <c r="L80" s="3"/>
      <c r="M80" s="3"/>
      <c r="N80" s="3"/>
      <c r="O80" s="3"/>
      <c r="P80" s="3"/>
      <c r="Q80" s="3"/>
      <c r="R80" s="3"/>
      <c r="S80" s="3"/>
      <c r="T80" s="3"/>
      <c r="U80" s="2"/>
      <c r="V80" s="2"/>
      <c r="W80" s="2"/>
      <c r="X80" s="2"/>
      <c r="Y80" s="2"/>
      <c r="Z80" s="2"/>
    </row>
    <row r="81" ht="12.75" customHeight="1">
      <c r="A81" s="3"/>
      <c r="B81" s="3"/>
      <c r="C81" s="3"/>
      <c r="D81" s="3"/>
      <c r="E81" s="3"/>
      <c r="F81" s="3"/>
      <c r="G81" s="3"/>
      <c r="H81" s="3"/>
      <c r="I81" s="3"/>
      <c r="J81" s="3"/>
      <c r="K81" s="3"/>
      <c r="L81" s="3"/>
      <c r="M81" s="3"/>
      <c r="N81" s="3"/>
      <c r="O81" s="3"/>
      <c r="P81" s="3"/>
      <c r="Q81" s="3"/>
      <c r="R81" s="3"/>
      <c r="S81" s="3"/>
      <c r="T81" s="3"/>
      <c r="U81" s="2"/>
      <c r="V81" s="2"/>
      <c r="W81" s="2"/>
      <c r="X81" s="2"/>
      <c r="Y81" s="2"/>
      <c r="Z81" s="2"/>
    </row>
    <row r="82" ht="12.75" customHeight="1">
      <c r="A82" s="3"/>
      <c r="B82" s="3"/>
      <c r="C82" s="3"/>
      <c r="D82" s="3"/>
      <c r="E82" s="3"/>
      <c r="F82" s="3"/>
      <c r="G82" s="3"/>
      <c r="H82" s="3"/>
      <c r="I82" s="3"/>
      <c r="J82" s="3"/>
      <c r="K82" s="3"/>
      <c r="L82" s="3"/>
      <c r="M82" s="3"/>
      <c r="N82" s="3"/>
      <c r="O82" s="3"/>
      <c r="P82" s="3"/>
      <c r="Q82" s="3"/>
      <c r="R82" s="3"/>
      <c r="S82" s="3"/>
      <c r="T82" s="3"/>
      <c r="U82" s="2"/>
      <c r="V82" s="2"/>
      <c r="W82" s="2"/>
      <c r="X82" s="2"/>
      <c r="Y82" s="2"/>
      <c r="Z82" s="2"/>
    </row>
    <row r="83" ht="12.75" customHeight="1">
      <c r="A83" s="3"/>
      <c r="B83" s="3"/>
      <c r="C83" s="3"/>
      <c r="D83" s="3"/>
      <c r="E83" s="3"/>
      <c r="F83" s="3"/>
      <c r="G83" s="3"/>
      <c r="H83" s="3"/>
      <c r="I83" s="3"/>
      <c r="J83" s="3"/>
      <c r="K83" s="3"/>
      <c r="L83" s="3"/>
      <c r="M83" s="3"/>
      <c r="N83" s="3"/>
      <c r="O83" s="3"/>
      <c r="P83" s="3"/>
      <c r="Q83" s="3"/>
      <c r="R83" s="3"/>
      <c r="S83" s="3"/>
      <c r="T83" s="3"/>
      <c r="U83" s="2"/>
      <c r="V83" s="2"/>
      <c r="W83" s="2"/>
      <c r="X83" s="2"/>
      <c r="Y83" s="2"/>
      <c r="Z83" s="2"/>
    </row>
    <row r="84" ht="12.75" customHeight="1">
      <c r="A84" s="3"/>
      <c r="B84" s="3"/>
      <c r="C84" s="3"/>
      <c r="D84" s="3"/>
      <c r="E84" s="3"/>
      <c r="F84" s="3"/>
      <c r="G84" s="3"/>
      <c r="H84" s="3"/>
      <c r="I84" s="3"/>
      <c r="J84" s="3"/>
      <c r="K84" s="3"/>
      <c r="L84" s="3"/>
      <c r="M84" s="3"/>
      <c r="N84" s="3"/>
      <c r="O84" s="3"/>
      <c r="P84" s="3"/>
      <c r="Q84" s="3"/>
      <c r="R84" s="3"/>
      <c r="S84" s="3"/>
      <c r="T84" s="3"/>
      <c r="U84" s="2"/>
      <c r="V84" s="2"/>
      <c r="W84" s="2"/>
      <c r="X84" s="2"/>
      <c r="Y84" s="2"/>
      <c r="Z84" s="2"/>
    </row>
    <row r="85" ht="12.75" customHeight="1">
      <c r="A85" s="3"/>
      <c r="B85" s="3"/>
      <c r="C85" s="3"/>
      <c r="D85" s="3"/>
      <c r="E85" s="3"/>
      <c r="F85" s="3"/>
      <c r="G85" s="3"/>
      <c r="H85" s="3"/>
      <c r="I85" s="3"/>
      <c r="J85" s="3"/>
      <c r="K85" s="3"/>
      <c r="L85" s="3"/>
      <c r="M85" s="3"/>
      <c r="N85" s="3"/>
      <c r="O85" s="3"/>
      <c r="P85" s="3"/>
      <c r="Q85" s="3"/>
      <c r="R85" s="3"/>
      <c r="S85" s="3"/>
      <c r="T85" s="3"/>
      <c r="U85" s="2"/>
      <c r="V85" s="2"/>
      <c r="W85" s="2"/>
      <c r="X85" s="2"/>
      <c r="Y85" s="2"/>
      <c r="Z85" s="2"/>
    </row>
    <row r="86" ht="12.75" customHeight="1">
      <c r="A86" s="3"/>
      <c r="B86" s="3"/>
      <c r="C86" s="3"/>
      <c r="D86" s="3"/>
      <c r="E86" s="3"/>
      <c r="F86" s="3"/>
      <c r="G86" s="3"/>
      <c r="H86" s="3"/>
      <c r="I86" s="3"/>
      <c r="J86" s="3"/>
      <c r="K86" s="3"/>
      <c r="L86" s="3"/>
      <c r="M86" s="3"/>
      <c r="N86" s="3"/>
      <c r="O86" s="3"/>
      <c r="P86" s="3"/>
      <c r="Q86" s="3"/>
      <c r="R86" s="3"/>
      <c r="S86" s="3"/>
      <c r="T86" s="3"/>
      <c r="U86" s="2"/>
      <c r="V86" s="2"/>
      <c r="W86" s="2"/>
      <c r="X86" s="2"/>
      <c r="Y86" s="2"/>
      <c r="Z86" s="2"/>
    </row>
    <row r="87" ht="12.75" customHeight="1">
      <c r="A87" s="3"/>
      <c r="B87" s="3"/>
      <c r="C87" s="3"/>
      <c r="D87" s="3"/>
      <c r="E87" s="3"/>
      <c r="F87" s="3"/>
      <c r="G87" s="3"/>
      <c r="H87" s="3"/>
      <c r="I87" s="3"/>
      <c r="J87" s="3"/>
      <c r="K87" s="3"/>
      <c r="L87" s="3"/>
      <c r="M87" s="3"/>
      <c r="N87" s="3"/>
      <c r="O87" s="3"/>
      <c r="P87" s="3"/>
      <c r="Q87" s="3"/>
      <c r="R87" s="3"/>
      <c r="S87" s="3"/>
      <c r="T87" s="3"/>
      <c r="U87" s="2"/>
      <c r="V87" s="2"/>
      <c r="W87" s="2"/>
      <c r="X87" s="2"/>
      <c r="Y87" s="2"/>
      <c r="Z87" s="2"/>
    </row>
    <row r="88" ht="12.75" customHeight="1">
      <c r="A88" s="3"/>
      <c r="B88" s="3"/>
      <c r="C88" s="3"/>
      <c r="D88" s="3"/>
      <c r="E88" s="3"/>
      <c r="F88" s="3"/>
      <c r="G88" s="3"/>
      <c r="H88" s="3"/>
      <c r="I88" s="3"/>
      <c r="J88" s="3"/>
      <c r="K88" s="3"/>
      <c r="L88" s="3"/>
      <c r="M88" s="3"/>
      <c r="N88" s="3"/>
      <c r="O88" s="3"/>
      <c r="P88" s="3"/>
      <c r="Q88" s="3"/>
      <c r="R88" s="3"/>
      <c r="S88" s="3"/>
      <c r="T88" s="3"/>
      <c r="U88" s="2"/>
      <c r="V88" s="2"/>
      <c r="W88" s="2"/>
      <c r="X88" s="2"/>
      <c r="Y88" s="2"/>
      <c r="Z88" s="2"/>
    </row>
    <row r="89" ht="12.75" customHeight="1">
      <c r="A89" s="3"/>
      <c r="B89" s="3"/>
      <c r="C89" s="3"/>
      <c r="D89" s="3"/>
      <c r="E89" s="3"/>
      <c r="F89" s="3"/>
      <c r="G89" s="3"/>
      <c r="H89" s="3"/>
      <c r="I89" s="3"/>
      <c r="J89" s="3"/>
      <c r="K89" s="3"/>
      <c r="L89" s="3"/>
      <c r="M89" s="3"/>
      <c r="N89" s="3"/>
      <c r="O89" s="3"/>
      <c r="P89" s="3"/>
      <c r="Q89" s="3"/>
      <c r="R89" s="3"/>
      <c r="S89" s="3"/>
      <c r="T89" s="3"/>
      <c r="U89" s="2"/>
      <c r="V89" s="2"/>
      <c r="W89" s="2"/>
      <c r="X89" s="2"/>
      <c r="Y89" s="2"/>
      <c r="Z89" s="2"/>
    </row>
    <row r="90" ht="12.75" customHeight="1">
      <c r="A90" s="3"/>
      <c r="B90" s="3"/>
      <c r="C90" s="3"/>
      <c r="D90" s="3"/>
      <c r="E90" s="3"/>
      <c r="F90" s="3"/>
      <c r="G90" s="3"/>
      <c r="H90" s="3"/>
      <c r="I90" s="3"/>
      <c r="J90" s="3"/>
      <c r="K90" s="3"/>
      <c r="L90" s="3"/>
      <c r="M90" s="3"/>
      <c r="N90" s="3"/>
      <c r="O90" s="3"/>
      <c r="P90" s="3"/>
      <c r="Q90" s="3"/>
      <c r="R90" s="3"/>
      <c r="S90" s="3"/>
      <c r="T90" s="3"/>
      <c r="U90" s="2"/>
      <c r="V90" s="2"/>
      <c r="W90" s="2"/>
      <c r="X90" s="2"/>
      <c r="Y90" s="2"/>
      <c r="Z90" s="2"/>
    </row>
    <row r="91" ht="12.75" customHeight="1">
      <c r="A91" s="3"/>
      <c r="B91" s="3"/>
      <c r="C91" s="3"/>
      <c r="D91" s="3"/>
      <c r="E91" s="3"/>
      <c r="F91" s="3"/>
      <c r="G91" s="3"/>
      <c r="H91" s="3"/>
      <c r="I91" s="3"/>
      <c r="J91" s="3"/>
      <c r="K91" s="3"/>
      <c r="L91" s="3"/>
      <c r="M91" s="3"/>
      <c r="N91" s="3"/>
      <c r="O91" s="3"/>
      <c r="P91" s="3"/>
      <c r="Q91" s="3"/>
      <c r="R91" s="3"/>
      <c r="S91" s="3"/>
      <c r="T91" s="3"/>
      <c r="U91" s="2"/>
      <c r="V91" s="2"/>
      <c r="W91" s="2"/>
      <c r="X91" s="2"/>
      <c r="Y91" s="2"/>
      <c r="Z91" s="2"/>
    </row>
    <row r="92" ht="12.75" customHeight="1">
      <c r="A92" s="3"/>
      <c r="B92" s="3"/>
      <c r="C92" s="3"/>
      <c r="D92" s="3"/>
      <c r="E92" s="3"/>
      <c r="F92" s="3"/>
      <c r="G92" s="3"/>
      <c r="H92" s="3"/>
      <c r="I92" s="3"/>
      <c r="J92" s="3"/>
      <c r="K92" s="3"/>
      <c r="L92" s="3"/>
      <c r="M92" s="3"/>
      <c r="N92" s="3"/>
      <c r="O92" s="3"/>
      <c r="P92" s="3"/>
      <c r="Q92" s="3"/>
      <c r="R92" s="3"/>
      <c r="S92" s="3"/>
      <c r="T92" s="3"/>
      <c r="U92" s="2"/>
      <c r="V92" s="2"/>
      <c r="W92" s="2"/>
      <c r="X92" s="2"/>
      <c r="Y92" s="2"/>
      <c r="Z92" s="2"/>
    </row>
    <row r="93" ht="12.75" customHeight="1">
      <c r="A93" s="3"/>
      <c r="B93" s="3"/>
      <c r="C93" s="3"/>
      <c r="D93" s="3"/>
      <c r="E93" s="3"/>
      <c r="F93" s="3"/>
      <c r="G93" s="3"/>
      <c r="H93" s="3"/>
      <c r="I93" s="3"/>
      <c r="J93" s="3"/>
      <c r="K93" s="3"/>
      <c r="L93" s="3"/>
      <c r="M93" s="3"/>
      <c r="N93" s="3"/>
      <c r="O93" s="3"/>
      <c r="P93" s="3"/>
      <c r="Q93" s="3"/>
      <c r="R93" s="3"/>
      <c r="S93" s="3"/>
      <c r="T93" s="3"/>
      <c r="U93" s="2"/>
      <c r="V93" s="2"/>
      <c r="W93" s="2"/>
      <c r="X93" s="2"/>
      <c r="Y93" s="2"/>
      <c r="Z93" s="2"/>
    </row>
    <row r="94" ht="12.75" customHeight="1">
      <c r="A94" s="3"/>
      <c r="B94" s="3"/>
      <c r="C94" s="3"/>
      <c r="D94" s="3"/>
      <c r="E94" s="3"/>
      <c r="F94" s="3"/>
      <c r="G94" s="3"/>
      <c r="H94" s="3"/>
      <c r="I94" s="3"/>
      <c r="J94" s="3"/>
      <c r="K94" s="3"/>
      <c r="L94" s="3"/>
      <c r="M94" s="3"/>
      <c r="N94" s="3"/>
      <c r="O94" s="3"/>
      <c r="P94" s="3"/>
      <c r="Q94" s="3"/>
      <c r="R94" s="3"/>
      <c r="S94" s="3"/>
      <c r="T94" s="3"/>
      <c r="U94" s="2"/>
      <c r="V94" s="2"/>
      <c r="W94" s="2"/>
      <c r="X94" s="2"/>
      <c r="Y94" s="2"/>
      <c r="Z94" s="2"/>
    </row>
    <row r="95" ht="12.75" customHeight="1">
      <c r="A95" s="3"/>
      <c r="B95" s="3"/>
      <c r="C95" s="3"/>
      <c r="D95" s="3"/>
      <c r="E95" s="3"/>
      <c r="F95" s="3"/>
      <c r="G95" s="3"/>
      <c r="H95" s="3"/>
      <c r="I95" s="3"/>
      <c r="J95" s="3"/>
      <c r="K95" s="3"/>
      <c r="L95" s="3"/>
      <c r="M95" s="3"/>
      <c r="N95" s="3"/>
      <c r="O95" s="3"/>
      <c r="P95" s="3"/>
      <c r="Q95" s="3"/>
      <c r="R95" s="3"/>
      <c r="S95" s="3"/>
      <c r="T95" s="3"/>
      <c r="U95" s="2"/>
      <c r="V95" s="2"/>
      <c r="W95" s="2"/>
      <c r="X95" s="2"/>
      <c r="Y95" s="2"/>
      <c r="Z95" s="2"/>
    </row>
    <row r="96" ht="12.75" customHeight="1">
      <c r="A96" s="3"/>
      <c r="B96" s="3"/>
      <c r="C96" s="3"/>
      <c r="D96" s="3"/>
      <c r="E96" s="3"/>
      <c r="F96" s="3"/>
      <c r="G96" s="3"/>
      <c r="H96" s="3"/>
      <c r="I96" s="3"/>
      <c r="J96" s="3"/>
      <c r="K96" s="3"/>
      <c r="L96" s="3"/>
      <c r="M96" s="3"/>
      <c r="N96" s="3"/>
      <c r="O96" s="3"/>
      <c r="P96" s="3"/>
      <c r="Q96" s="3"/>
      <c r="R96" s="3"/>
      <c r="S96" s="3"/>
      <c r="T96" s="3"/>
      <c r="U96" s="2"/>
      <c r="V96" s="2"/>
      <c r="W96" s="2"/>
      <c r="X96" s="2"/>
      <c r="Y96" s="2"/>
      <c r="Z96" s="2"/>
    </row>
    <row r="97" ht="12.75" customHeight="1">
      <c r="A97" s="3"/>
      <c r="B97" s="3"/>
      <c r="C97" s="3"/>
      <c r="D97" s="3"/>
      <c r="E97" s="3"/>
      <c r="F97" s="3"/>
      <c r="G97" s="3"/>
      <c r="H97" s="3"/>
      <c r="I97" s="3"/>
      <c r="J97" s="3"/>
      <c r="K97" s="3"/>
      <c r="L97" s="3"/>
      <c r="M97" s="3"/>
      <c r="N97" s="3"/>
      <c r="O97" s="3"/>
      <c r="P97" s="3"/>
      <c r="Q97" s="3"/>
      <c r="R97" s="3"/>
      <c r="S97" s="3"/>
      <c r="T97" s="3"/>
      <c r="U97" s="2"/>
      <c r="V97" s="2"/>
      <c r="W97" s="2"/>
      <c r="X97" s="2"/>
      <c r="Y97" s="2"/>
      <c r="Z97" s="2"/>
    </row>
    <row r="98" ht="12.75" customHeight="1">
      <c r="A98" s="3"/>
      <c r="B98" s="3"/>
      <c r="C98" s="3"/>
      <c r="D98" s="3"/>
      <c r="E98" s="3"/>
      <c r="F98" s="3"/>
      <c r="G98" s="3"/>
      <c r="H98" s="3"/>
      <c r="I98" s="3"/>
      <c r="J98" s="3"/>
      <c r="K98" s="3"/>
      <c r="L98" s="3"/>
      <c r="M98" s="3"/>
      <c r="N98" s="3"/>
      <c r="O98" s="3"/>
      <c r="P98" s="3"/>
      <c r="Q98" s="3"/>
      <c r="R98" s="3"/>
      <c r="S98" s="3"/>
      <c r="T98" s="3"/>
      <c r="U98" s="2"/>
      <c r="V98" s="2"/>
      <c r="W98" s="2"/>
      <c r="X98" s="2"/>
      <c r="Y98" s="2"/>
      <c r="Z98" s="2"/>
    </row>
    <row r="99" ht="12.75" customHeight="1">
      <c r="A99" s="3"/>
      <c r="B99" s="3"/>
      <c r="C99" s="3"/>
      <c r="D99" s="3"/>
      <c r="E99" s="3"/>
      <c r="F99" s="3"/>
      <c r="G99" s="3"/>
      <c r="H99" s="3"/>
      <c r="I99" s="3"/>
      <c r="J99" s="3"/>
      <c r="K99" s="3"/>
      <c r="L99" s="3"/>
      <c r="M99" s="3"/>
      <c r="N99" s="3"/>
      <c r="O99" s="3"/>
      <c r="P99" s="3"/>
      <c r="Q99" s="3"/>
      <c r="R99" s="3"/>
      <c r="S99" s="3"/>
      <c r="T99" s="3"/>
      <c r="U99" s="2"/>
      <c r="V99" s="2"/>
      <c r="W99" s="2"/>
      <c r="X99" s="2"/>
      <c r="Y99" s="2"/>
      <c r="Z99" s="2"/>
    </row>
    <row r="100" ht="12.75" customHeight="1">
      <c r="A100" s="3"/>
      <c r="B100" s="3"/>
      <c r="C100" s="3"/>
      <c r="D100" s="3"/>
      <c r="E100" s="3"/>
      <c r="F100" s="3"/>
      <c r="G100" s="3"/>
      <c r="H100" s="3"/>
      <c r="I100" s="3"/>
      <c r="J100" s="3"/>
      <c r="K100" s="3"/>
      <c r="L100" s="3"/>
      <c r="M100" s="3"/>
      <c r="N100" s="3"/>
      <c r="O100" s="3"/>
      <c r="P100" s="3"/>
      <c r="Q100" s="3"/>
      <c r="R100" s="3"/>
      <c r="S100" s="3"/>
      <c r="T100" s="3"/>
      <c r="U100" s="2"/>
      <c r="V100" s="2"/>
      <c r="W100" s="2"/>
      <c r="X100" s="2"/>
      <c r="Y100" s="2"/>
      <c r="Z100" s="2"/>
    </row>
    <row r="101" ht="12.75" customHeight="1">
      <c r="A101" s="3"/>
      <c r="B101" s="3"/>
      <c r="C101" s="3"/>
      <c r="D101" s="3"/>
      <c r="E101" s="3"/>
      <c r="F101" s="3"/>
      <c r="G101" s="3"/>
      <c r="H101" s="3"/>
      <c r="I101" s="3"/>
      <c r="J101" s="3"/>
      <c r="K101" s="3"/>
      <c r="L101" s="3"/>
      <c r="M101" s="3"/>
      <c r="N101" s="3"/>
      <c r="O101" s="3"/>
      <c r="P101" s="3"/>
      <c r="Q101" s="3"/>
      <c r="R101" s="3"/>
      <c r="S101" s="3"/>
      <c r="T101" s="3"/>
      <c r="U101" s="2"/>
      <c r="V101" s="2"/>
      <c r="W101" s="2"/>
      <c r="X101" s="2"/>
      <c r="Y101" s="2"/>
      <c r="Z101" s="2"/>
    </row>
    <row r="102" ht="12.75" customHeight="1">
      <c r="A102" s="3"/>
      <c r="B102" s="3"/>
      <c r="C102" s="3"/>
      <c r="D102" s="3"/>
      <c r="E102" s="3"/>
      <c r="F102" s="3"/>
      <c r="G102" s="3"/>
      <c r="H102" s="3"/>
      <c r="I102" s="3"/>
      <c r="J102" s="3"/>
      <c r="K102" s="3"/>
      <c r="L102" s="3"/>
      <c r="M102" s="3"/>
      <c r="N102" s="3"/>
      <c r="O102" s="3"/>
      <c r="P102" s="3"/>
      <c r="Q102" s="3"/>
      <c r="R102" s="3"/>
      <c r="S102" s="3"/>
      <c r="T102" s="3"/>
      <c r="U102" s="2"/>
      <c r="V102" s="2"/>
      <c r="W102" s="2"/>
      <c r="X102" s="2"/>
      <c r="Y102" s="2"/>
      <c r="Z102" s="2"/>
    </row>
    <row r="103" ht="12.75" customHeight="1">
      <c r="A103" s="3"/>
      <c r="B103" s="3"/>
      <c r="C103" s="3"/>
      <c r="D103" s="3"/>
      <c r="E103" s="3"/>
      <c r="F103" s="3"/>
      <c r="G103" s="3"/>
      <c r="H103" s="3"/>
      <c r="I103" s="3"/>
      <c r="J103" s="3"/>
      <c r="K103" s="3"/>
      <c r="L103" s="3"/>
      <c r="M103" s="3"/>
      <c r="N103" s="3"/>
      <c r="O103" s="3"/>
      <c r="P103" s="3"/>
      <c r="Q103" s="3"/>
      <c r="R103" s="3"/>
      <c r="S103" s="3"/>
      <c r="T103" s="3"/>
      <c r="U103" s="2"/>
      <c r="V103" s="2"/>
      <c r="W103" s="2"/>
      <c r="X103" s="2"/>
      <c r="Y103" s="2"/>
      <c r="Z103" s="2"/>
    </row>
    <row r="104" ht="12.75" customHeight="1">
      <c r="A104" s="3"/>
      <c r="B104" s="3"/>
      <c r="C104" s="3"/>
      <c r="D104" s="3"/>
      <c r="E104" s="3"/>
      <c r="F104" s="3"/>
      <c r="G104" s="3"/>
      <c r="H104" s="3"/>
      <c r="I104" s="3"/>
      <c r="J104" s="3"/>
      <c r="K104" s="3"/>
      <c r="L104" s="3"/>
      <c r="M104" s="3"/>
      <c r="N104" s="3"/>
      <c r="O104" s="3"/>
      <c r="P104" s="3"/>
      <c r="Q104" s="3"/>
      <c r="R104" s="3"/>
      <c r="S104" s="3"/>
      <c r="T104" s="3"/>
      <c r="U104" s="2"/>
      <c r="V104" s="2"/>
      <c r="W104" s="2"/>
      <c r="X104" s="2"/>
      <c r="Y104" s="2"/>
      <c r="Z104" s="2"/>
    </row>
    <row r="105" ht="12.75" customHeight="1">
      <c r="A105" s="3"/>
      <c r="B105" s="3"/>
      <c r="C105" s="3"/>
      <c r="D105" s="3"/>
      <c r="E105" s="3"/>
      <c r="F105" s="3"/>
      <c r="G105" s="3"/>
      <c r="H105" s="3"/>
      <c r="I105" s="3"/>
      <c r="J105" s="3"/>
      <c r="K105" s="3"/>
      <c r="L105" s="3"/>
      <c r="M105" s="3"/>
      <c r="N105" s="3"/>
      <c r="O105" s="3"/>
      <c r="P105" s="3"/>
      <c r="Q105" s="3"/>
      <c r="R105" s="3"/>
      <c r="S105" s="3"/>
      <c r="T105" s="3"/>
      <c r="U105" s="2"/>
      <c r="V105" s="2"/>
      <c r="W105" s="2"/>
      <c r="X105" s="2"/>
      <c r="Y105" s="2"/>
      <c r="Z105" s="2"/>
    </row>
    <row r="106" ht="12.75" customHeight="1">
      <c r="A106" s="3"/>
      <c r="B106" s="3"/>
      <c r="C106" s="3"/>
      <c r="D106" s="3"/>
      <c r="E106" s="3"/>
      <c r="F106" s="3"/>
      <c r="G106" s="3"/>
      <c r="H106" s="3"/>
      <c r="I106" s="3"/>
      <c r="J106" s="3"/>
      <c r="K106" s="3"/>
      <c r="L106" s="3"/>
      <c r="M106" s="3"/>
      <c r="N106" s="3"/>
      <c r="O106" s="3"/>
      <c r="P106" s="3"/>
      <c r="Q106" s="3"/>
      <c r="R106" s="3"/>
      <c r="S106" s="3"/>
      <c r="T106" s="3"/>
      <c r="U106" s="2"/>
      <c r="V106" s="2"/>
      <c r="W106" s="2"/>
      <c r="X106" s="2"/>
      <c r="Y106" s="2"/>
      <c r="Z106" s="2"/>
    </row>
    <row r="107" ht="12.75" customHeight="1">
      <c r="A107" s="3"/>
      <c r="B107" s="3"/>
      <c r="C107" s="3"/>
      <c r="D107" s="3"/>
      <c r="E107" s="3"/>
      <c r="F107" s="3"/>
      <c r="G107" s="3"/>
      <c r="H107" s="3"/>
      <c r="I107" s="3"/>
      <c r="J107" s="3"/>
      <c r="K107" s="3"/>
      <c r="L107" s="3"/>
      <c r="M107" s="3"/>
      <c r="N107" s="3"/>
      <c r="O107" s="3"/>
      <c r="P107" s="3"/>
      <c r="Q107" s="3"/>
      <c r="R107" s="3"/>
      <c r="S107" s="3"/>
      <c r="T107" s="3"/>
      <c r="U107" s="2"/>
      <c r="V107" s="2"/>
      <c r="W107" s="2"/>
      <c r="X107" s="2"/>
      <c r="Y107" s="2"/>
      <c r="Z107" s="2"/>
    </row>
    <row r="108" ht="12.75" customHeight="1">
      <c r="A108" s="3"/>
      <c r="B108" s="3"/>
      <c r="C108" s="3"/>
      <c r="D108" s="3"/>
      <c r="E108" s="3"/>
      <c r="F108" s="3"/>
      <c r="G108" s="3"/>
      <c r="H108" s="3"/>
      <c r="I108" s="3"/>
      <c r="J108" s="3"/>
      <c r="K108" s="3"/>
      <c r="L108" s="3"/>
      <c r="M108" s="3"/>
      <c r="N108" s="3"/>
      <c r="O108" s="3"/>
      <c r="P108" s="3"/>
      <c r="Q108" s="3"/>
      <c r="R108" s="3"/>
      <c r="S108" s="3"/>
      <c r="T108" s="3"/>
      <c r="U108" s="2"/>
      <c r="V108" s="2"/>
      <c r="W108" s="2"/>
      <c r="X108" s="2"/>
      <c r="Y108" s="2"/>
      <c r="Z108" s="2"/>
    </row>
    <row r="109" ht="12.75" customHeight="1">
      <c r="A109" s="3"/>
      <c r="B109" s="3"/>
      <c r="C109" s="3"/>
      <c r="D109" s="3"/>
      <c r="E109" s="3"/>
      <c r="F109" s="3"/>
      <c r="G109" s="3"/>
      <c r="H109" s="3"/>
      <c r="I109" s="3"/>
      <c r="J109" s="3"/>
      <c r="K109" s="3"/>
      <c r="L109" s="3"/>
      <c r="M109" s="3"/>
      <c r="N109" s="3"/>
      <c r="O109" s="3"/>
      <c r="P109" s="3"/>
      <c r="Q109" s="3"/>
      <c r="R109" s="3"/>
      <c r="S109" s="3"/>
      <c r="T109" s="3"/>
      <c r="U109" s="2"/>
      <c r="V109" s="2"/>
      <c r="W109" s="2"/>
      <c r="X109" s="2"/>
      <c r="Y109" s="2"/>
      <c r="Z109" s="2"/>
    </row>
    <row r="110" ht="12.75" customHeight="1">
      <c r="A110" s="3"/>
      <c r="B110" s="3"/>
      <c r="C110" s="3"/>
      <c r="D110" s="3"/>
      <c r="E110" s="3"/>
      <c r="F110" s="3"/>
      <c r="G110" s="3"/>
      <c r="H110" s="3"/>
      <c r="I110" s="3"/>
      <c r="J110" s="3"/>
      <c r="K110" s="3"/>
      <c r="L110" s="3"/>
      <c r="M110" s="3"/>
      <c r="N110" s="3"/>
      <c r="O110" s="3"/>
      <c r="P110" s="3"/>
      <c r="Q110" s="3"/>
      <c r="R110" s="3"/>
      <c r="S110" s="3"/>
      <c r="T110" s="3"/>
      <c r="U110" s="2"/>
      <c r="V110" s="2"/>
      <c r="W110" s="2"/>
      <c r="X110" s="2"/>
      <c r="Y110" s="2"/>
      <c r="Z110" s="2"/>
    </row>
    <row r="111" ht="12.75" customHeight="1">
      <c r="A111" s="3"/>
      <c r="B111" s="3"/>
      <c r="C111" s="3"/>
      <c r="D111" s="3"/>
      <c r="E111" s="3"/>
      <c r="F111" s="3"/>
      <c r="G111" s="3"/>
      <c r="H111" s="3"/>
      <c r="I111" s="3"/>
      <c r="J111" s="3"/>
      <c r="K111" s="3"/>
      <c r="L111" s="3"/>
      <c r="M111" s="3"/>
      <c r="N111" s="3"/>
      <c r="O111" s="3"/>
      <c r="P111" s="3"/>
      <c r="Q111" s="3"/>
      <c r="R111" s="3"/>
      <c r="S111" s="3"/>
      <c r="T111" s="3"/>
      <c r="U111" s="2"/>
      <c r="V111" s="2"/>
      <c r="W111" s="2"/>
      <c r="X111" s="2"/>
      <c r="Y111" s="2"/>
      <c r="Z111" s="2"/>
    </row>
    <row r="112" ht="12.75" customHeight="1">
      <c r="A112" s="3"/>
      <c r="B112" s="3"/>
      <c r="C112" s="3"/>
      <c r="D112" s="3"/>
      <c r="E112" s="3"/>
      <c r="F112" s="3"/>
      <c r="G112" s="3"/>
      <c r="H112" s="3"/>
      <c r="I112" s="3"/>
      <c r="J112" s="3"/>
      <c r="K112" s="3"/>
      <c r="L112" s="3"/>
      <c r="M112" s="3"/>
      <c r="N112" s="3"/>
      <c r="O112" s="3"/>
      <c r="P112" s="3"/>
      <c r="Q112" s="3"/>
      <c r="R112" s="3"/>
      <c r="S112" s="3"/>
      <c r="T112" s="3"/>
      <c r="U112" s="2"/>
      <c r="V112" s="2"/>
      <c r="W112" s="2"/>
      <c r="X112" s="2"/>
      <c r="Y112" s="2"/>
      <c r="Z112" s="2"/>
    </row>
    <row r="113" ht="12.75" customHeight="1">
      <c r="A113" s="3"/>
      <c r="B113" s="3"/>
      <c r="C113" s="3"/>
      <c r="D113" s="3"/>
      <c r="E113" s="3"/>
      <c r="F113" s="3"/>
      <c r="G113" s="3"/>
      <c r="H113" s="3"/>
      <c r="I113" s="3"/>
      <c r="J113" s="3"/>
      <c r="K113" s="3"/>
      <c r="L113" s="3"/>
      <c r="M113" s="3"/>
      <c r="N113" s="3"/>
      <c r="O113" s="3"/>
      <c r="P113" s="3"/>
      <c r="Q113" s="3"/>
      <c r="R113" s="3"/>
      <c r="S113" s="3"/>
      <c r="T113" s="3"/>
      <c r="U113" s="2"/>
      <c r="V113" s="2"/>
      <c r="W113" s="2"/>
      <c r="X113" s="2"/>
      <c r="Y113" s="2"/>
      <c r="Z113" s="2"/>
    </row>
    <row r="114" ht="12.75" customHeight="1">
      <c r="A114" s="3"/>
      <c r="B114" s="3"/>
      <c r="C114" s="3"/>
      <c r="D114" s="3"/>
      <c r="E114" s="3"/>
      <c r="F114" s="3"/>
      <c r="G114" s="3"/>
      <c r="H114" s="3"/>
      <c r="I114" s="3"/>
      <c r="J114" s="3"/>
      <c r="K114" s="3"/>
      <c r="L114" s="3"/>
      <c r="M114" s="3"/>
      <c r="N114" s="3"/>
      <c r="O114" s="3"/>
      <c r="P114" s="3"/>
      <c r="Q114" s="3"/>
      <c r="R114" s="3"/>
      <c r="S114" s="3"/>
      <c r="T114" s="3"/>
      <c r="U114" s="2"/>
      <c r="V114" s="2"/>
      <c r="W114" s="2"/>
      <c r="X114" s="2"/>
      <c r="Y114" s="2"/>
      <c r="Z114" s="2"/>
    </row>
    <row r="115" ht="12.75" customHeight="1">
      <c r="A115" s="3"/>
      <c r="B115" s="3"/>
      <c r="C115" s="3"/>
      <c r="D115" s="3"/>
      <c r="E115" s="3"/>
      <c r="F115" s="3"/>
      <c r="G115" s="3"/>
      <c r="H115" s="3"/>
      <c r="I115" s="3"/>
      <c r="J115" s="3"/>
      <c r="K115" s="3"/>
      <c r="L115" s="3"/>
      <c r="M115" s="3"/>
      <c r="N115" s="3"/>
      <c r="O115" s="3"/>
      <c r="P115" s="3"/>
      <c r="Q115" s="3"/>
      <c r="R115" s="3"/>
      <c r="S115" s="3"/>
      <c r="T115" s="3"/>
      <c r="U115" s="2"/>
      <c r="V115" s="2"/>
      <c r="W115" s="2"/>
      <c r="X115" s="2"/>
      <c r="Y115" s="2"/>
      <c r="Z115" s="2"/>
    </row>
    <row r="116" ht="12.75" customHeight="1">
      <c r="A116" s="3"/>
      <c r="B116" s="3"/>
      <c r="C116" s="3"/>
      <c r="D116" s="3"/>
      <c r="E116" s="3"/>
      <c r="F116" s="3"/>
      <c r="G116" s="3"/>
      <c r="H116" s="3"/>
      <c r="I116" s="3"/>
      <c r="J116" s="3"/>
      <c r="K116" s="3"/>
      <c r="L116" s="3"/>
      <c r="M116" s="3"/>
      <c r="N116" s="3"/>
      <c r="O116" s="3"/>
      <c r="P116" s="3"/>
      <c r="Q116" s="3"/>
      <c r="R116" s="3"/>
      <c r="S116" s="3"/>
      <c r="T116" s="3"/>
      <c r="U116" s="2"/>
      <c r="V116" s="2"/>
      <c r="W116" s="2"/>
      <c r="X116" s="2"/>
      <c r="Y116" s="2"/>
      <c r="Z116" s="2"/>
    </row>
    <row r="117" ht="12.75" customHeight="1">
      <c r="A117" s="3"/>
      <c r="B117" s="3"/>
      <c r="C117" s="3"/>
      <c r="D117" s="3"/>
      <c r="E117" s="3"/>
      <c r="F117" s="3"/>
      <c r="G117" s="3"/>
      <c r="H117" s="3"/>
      <c r="I117" s="3"/>
      <c r="J117" s="3"/>
      <c r="K117" s="3"/>
      <c r="L117" s="3"/>
      <c r="M117" s="3"/>
      <c r="N117" s="3"/>
      <c r="O117" s="3"/>
      <c r="P117" s="3"/>
      <c r="Q117" s="3"/>
      <c r="R117" s="3"/>
      <c r="S117" s="3"/>
      <c r="T117" s="3"/>
      <c r="U117" s="2"/>
      <c r="V117" s="2"/>
      <c r="W117" s="2"/>
      <c r="X117" s="2"/>
      <c r="Y117" s="2"/>
      <c r="Z117" s="2"/>
    </row>
    <row r="118" ht="12.75" customHeight="1">
      <c r="A118" s="3"/>
      <c r="B118" s="3"/>
      <c r="C118" s="3"/>
      <c r="D118" s="3"/>
      <c r="E118" s="3"/>
      <c r="F118" s="3"/>
      <c r="G118" s="3"/>
      <c r="H118" s="3"/>
      <c r="I118" s="3"/>
      <c r="J118" s="3"/>
      <c r="K118" s="3"/>
      <c r="L118" s="3"/>
      <c r="M118" s="3"/>
      <c r="N118" s="3"/>
      <c r="O118" s="3"/>
      <c r="P118" s="3"/>
      <c r="Q118" s="3"/>
      <c r="R118" s="3"/>
      <c r="S118" s="3"/>
      <c r="T118" s="3"/>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3">
    <mergeCell ref="A3:H3"/>
    <mergeCell ref="A4:H4"/>
    <mergeCell ref="A5:H5"/>
    <mergeCell ref="A7:H7"/>
    <mergeCell ref="A8:H8"/>
    <mergeCell ref="A9:H9"/>
    <mergeCell ref="A11:H11"/>
    <mergeCell ref="A12:H12"/>
    <mergeCell ref="A13:H13"/>
    <mergeCell ref="A14:H14"/>
    <mergeCell ref="A16:H16"/>
    <mergeCell ref="A18:H18"/>
    <mergeCell ref="A19:H19"/>
    <mergeCell ref="A22:H22"/>
    <mergeCell ref="A32:H32"/>
    <mergeCell ref="A34:H34"/>
    <mergeCell ref="A24:H24"/>
    <mergeCell ref="A25:H25"/>
    <mergeCell ref="A26:H26"/>
    <mergeCell ref="A27:H27"/>
    <mergeCell ref="A28:H28"/>
    <mergeCell ref="A29:H29"/>
    <mergeCell ref="A30:H30"/>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38"/>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47</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31.0</v>
      </c>
      <c r="D2" s="33">
        <v>46235.0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c r="S2" s="2"/>
      <c r="T2" s="2"/>
      <c r="U2" s="2"/>
      <c r="V2" s="2"/>
      <c r="W2" s="2"/>
      <c r="X2" s="2"/>
      <c r="Y2" s="2"/>
      <c r="Z2" s="2"/>
    </row>
    <row r="3" ht="12.75" customHeight="1">
      <c r="A3" s="38" t="s">
        <v>30</v>
      </c>
      <c r="B3" s="39">
        <f>SUM($E:$E)</f>
        <v>0</v>
      </c>
      <c r="C3" s="40">
        <f t="shared" ref="C3:C32" si="4">EOMONTH($D$3,0)-$D2</f>
        <v>30</v>
      </c>
      <c r="D3" s="33">
        <v>46236.0</v>
      </c>
      <c r="E3" s="34"/>
      <c r="F3" s="19" t="str">
        <f t="shared" si="1"/>
        <v/>
      </c>
      <c r="G3" s="19" t="str">
        <f t="shared" si="2"/>
        <v/>
      </c>
      <c r="H3" s="35">
        <f t="shared" si="3"/>
        <v>333.3333333</v>
      </c>
      <c r="I3" s="19"/>
      <c r="J3" s="19"/>
      <c r="K3" s="3"/>
      <c r="L3" s="3"/>
      <c r="M3" s="41"/>
      <c r="N3" s="3"/>
      <c r="O3" s="3"/>
      <c r="P3" s="3"/>
      <c r="Q3" s="3"/>
      <c r="R3" s="3"/>
      <c r="S3" s="2"/>
      <c r="T3" s="2"/>
      <c r="U3" s="2"/>
      <c r="V3" s="2"/>
      <c r="W3" s="2"/>
      <c r="X3" s="2"/>
      <c r="Y3" s="2"/>
      <c r="Z3" s="2"/>
    </row>
    <row r="4" ht="12.75" customHeight="1">
      <c r="A4" s="42" t="s">
        <v>38</v>
      </c>
      <c r="B4" s="43">
        <f>SUM($J:$J)</f>
        <v>0</v>
      </c>
      <c r="C4" s="40">
        <f t="shared" si="4"/>
        <v>29</v>
      </c>
      <c r="D4" s="33">
        <v>46237.0</v>
      </c>
      <c r="E4" s="34"/>
      <c r="F4" s="19" t="str">
        <f t="shared" si="1"/>
        <v/>
      </c>
      <c r="G4" s="19" t="str">
        <f t="shared" si="2"/>
        <v/>
      </c>
      <c r="H4" s="35">
        <f t="shared" si="3"/>
        <v>344.8275862</v>
      </c>
      <c r="I4" s="19"/>
      <c r="J4" s="19"/>
      <c r="K4" s="3"/>
      <c r="L4" s="3"/>
      <c r="M4" s="41"/>
      <c r="N4" s="3"/>
      <c r="O4" s="3"/>
      <c r="P4" s="3"/>
      <c r="Q4" s="3"/>
      <c r="R4" s="3"/>
      <c r="S4" s="2"/>
      <c r="T4" s="2"/>
      <c r="U4" s="2"/>
      <c r="V4" s="2"/>
      <c r="W4" s="2"/>
      <c r="X4" s="2"/>
      <c r="Y4" s="2"/>
      <c r="Z4" s="2"/>
    </row>
    <row r="5" ht="12.75" customHeight="1">
      <c r="A5" s="44" t="s">
        <v>39</v>
      </c>
      <c r="B5" s="45">
        <f>SUM($I:$I)</f>
        <v>0</v>
      </c>
      <c r="C5" s="40">
        <f t="shared" si="4"/>
        <v>28</v>
      </c>
      <c r="D5" s="33">
        <v>46238.0</v>
      </c>
      <c r="E5" s="34"/>
      <c r="F5" s="19" t="str">
        <f t="shared" si="1"/>
        <v/>
      </c>
      <c r="G5" s="19" t="str">
        <f t="shared" si="2"/>
        <v/>
      </c>
      <c r="H5" s="35">
        <f t="shared" si="3"/>
        <v>357.1428571</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27</v>
      </c>
      <c r="D6" s="33">
        <v>46239.0</v>
      </c>
      <c r="E6" s="34"/>
      <c r="F6" s="19" t="str">
        <f t="shared" si="1"/>
        <v/>
      </c>
      <c r="G6" s="19" t="str">
        <f t="shared" si="2"/>
        <v/>
      </c>
      <c r="H6" s="35">
        <f t="shared" si="3"/>
        <v>370.3703704</v>
      </c>
      <c r="I6" s="19"/>
      <c r="J6" s="19"/>
      <c r="K6" s="3"/>
      <c r="L6" s="3"/>
      <c r="M6" s="41"/>
      <c r="N6" s="3"/>
      <c r="O6" s="3"/>
      <c r="P6" s="3"/>
      <c r="Q6" s="3"/>
      <c r="R6" s="3"/>
      <c r="S6" s="2"/>
      <c r="T6" s="2"/>
      <c r="U6" s="2"/>
      <c r="V6" s="2"/>
      <c r="W6" s="2"/>
      <c r="X6" s="2"/>
      <c r="Y6" s="2"/>
      <c r="Z6" s="2"/>
    </row>
    <row r="7" ht="12.75" customHeight="1">
      <c r="A7" s="2"/>
      <c r="B7" s="2"/>
      <c r="C7" s="40">
        <f t="shared" si="4"/>
        <v>26</v>
      </c>
      <c r="D7" s="33">
        <v>46240.0</v>
      </c>
      <c r="E7" s="34"/>
      <c r="F7" s="19" t="str">
        <f t="shared" si="1"/>
        <v/>
      </c>
      <c r="G7" s="19" t="str">
        <f t="shared" si="2"/>
        <v/>
      </c>
      <c r="H7" s="35">
        <f t="shared" si="3"/>
        <v>384.6153846</v>
      </c>
      <c r="I7" s="19"/>
      <c r="J7" s="19"/>
      <c r="K7" s="3"/>
      <c r="L7" s="3"/>
      <c r="M7" s="41"/>
      <c r="N7" s="3"/>
      <c r="O7" s="3"/>
      <c r="P7" s="3"/>
      <c r="Q7" s="3"/>
      <c r="R7" s="3"/>
      <c r="S7" s="3"/>
      <c r="T7" s="3"/>
      <c r="U7" s="2"/>
      <c r="V7" s="2"/>
      <c r="W7" s="2"/>
      <c r="X7" s="2"/>
      <c r="Y7" s="2"/>
      <c r="Z7" s="2"/>
    </row>
    <row r="8" ht="12.75" customHeight="1">
      <c r="A8" s="2"/>
      <c r="B8" s="2"/>
      <c r="C8" s="40">
        <f t="shared" si="4"/>
        <v>25</v>
      </c>
      <c r="D8" s="33">
        <v>46241.0</v>
      </c>
      <c r="E8" s="34"/>
      <c r="F8" s="19" t="str">
        <f t="shared" si="1"/>
        <v/>
      </c>
      <c r="G8" s="19" t="str">
        <f t="shared" si="2"/>
        <v/>
      </c>
      <c r="H8" s="35">
        <f t="shared" si="3"/>
        <v>400</v>
      </c>
      <c r="I8" s="19"/>
      <c r="J8" s="19"/>
      <c r="K8" s="3"/>
      <c r="L8" s="3"/>
      <c r="M8" s="41"/>
      <c r="N8" s="3"/>
      <c r="O8" s="3"/>
      <c r="P8" s="3"/>
      <c r="Q8" s="3"/>
      <c r="R8" s="3"/>
      <c r="S8" s="3"/>
      <c r="T8" s="3"/>
      <c r="U8" s="2"/>
      <c r="V8" s="2"/>
      <c r="W8" s="2"/>
      <c r="X8" s="2"/>
      <c r="Y8" s="2"/>
      <c r="Z8" s="2"/>
    </row>
    <row r="9" ht="12.75" customHeight="1">
      <c r="A9" s="2"/>
      <c r="B9" s="2"/>
      <c r="C9" s="40">
        <f t="shared" si="4"/>
        <v>24</v>
      </c>
      <c r="D9" s="33">
        <v>46242.0</v>
      </c>
      <c r="E9" s="34"/>
      <c r="F9" s="19" t="str">
        <f t="shared" si="1"/>
        <v/>
      </c>
      <c r="G9" s="19" t="str">
        <f t="shared" si="2"/>
        <v/>
      </c>
      <c r="H9" s="35">
        <f t="shared" si="3"/>
        <v>416.6666667</v>
      </c>
      <c r="I9" s="19"/>
      <c r="J9" s="19"/>
      <c r="K9" s="3"/>
      <c r="L9" s="3"/>
      <c r="M9" s="41"/>
      <c r="N9" s="3"/>
      <c r="O9" s="3"/>
      <c r="P9" s="3"/>
      <c r="Q9" s="3"/>
      <c r="R9" s="3"/>
      <c r="S9" s="3"/>
      <c r="T9" s="3"/>
      <c r="U9" s="2"/>
      <c r="V9" s="2"/>
      <c r="W9" s="2"/>
      <c r="X9" s="2"/>
      <c r="Y9" s="2"/>
      <c r="Z9" s="2"/>
    </row>
    <row r="10" ht="12.75" customHeight="1">
      <c r="A10" s="2"/>
      <c r="B10" s="2"/>
      <c r="C10" s="40">
        <f t="shared" si="4"/>
        <v>23</v>
      </c>
      <c r="D10" s="33">
        <v>46243.0</v>
      </c>
      <c r="E10" s="34"/>
      <c r="F10" s="19" t="str">
        <f t="shared" si="1"/>
        <v/>
      </c>
      <c r="G10" s="19" t="str">
        <f t="shared" si="2"/>
        <v/>
      </c>
      <c r="H10" s="35">
        <f t="shared" si="3"/>
        <v>434.7826087</v>
      </c>
      <c r="I10" s="19"/>
      <c r="J10" s="19"/>
      <c r="K10" s="3"/>
      <c r="L10" s="3"/>
      <c r="M10" s="41"/>
      <c r="N10" s="3"/>
      <c r="O10" s="3"/>
      <c r="P10" s="3"/>
      <c r="Q10" s="3"/>
      <c r="R10" s="3"/>
      <c r="S10" s="3"/>
      <c r="T10" s="3"/>
      <c r="U10" s="2"/>
      <c r="V10" s="2"/>
      <c r="W10" s="2"/>
      <c r="X10" s="2"/>
      <c r="Y10" s="2"/>
      <c r="Z10" s="2"/>
    </row>
    <row r="11" ht="12.75" customHeight="1">
      <c r="A11" s="2"/>
      <c r="B11" s="2"/>
      <c r="C11" s="40">
        <f t="shared" si="4"/>
        <v>22</v>
      </c>
      <c r="D11" s="33">
        <v>46244.0</v>
      </c>
      <c r="E11" s="34"/>
      <c r="F11" s="19" t="str">
        <f t="shared" si="1"/>
        <v/>
      </c>
      <c r="G11" s="19" t="str">
        <f t="shared" si="2"/>
        <v/>
      </c>
      <c r="H11" s="35">
        <f t="shared" si="3"/>
        <v>454.5454545</v>
      </c>
      <c r="I11" s="19"/>
      <c r="J11" s="19"/>
      <c r="K11" s="3"/>
      <c r="L11" s="3"/>
      <c r="M11" s="41"/>
      <c r="N11" s="3"/>
      <c r="O11" s="3"/>
      <c r="P11" s="3"/>
      <c r="Q11" s="3"/>
      <c r="R11" s="3"/>
      <c r="S11" s="3"/>
      <c r="T11" s="3"/>
      <c r="U11" s="2"/>
      <c r="V11" s="2"/>
      <c r="W11" s="2"/>
      <c r="X11" s="2"/>
      <c r="Y11" s="2"/>
      <c r="Z11" s="2"/>
    </row>
    <row r="12" ht="12.75" customHeight="1">
      <c r="A12" s="2"/>
      <c r="B12" s="2"/>
      <c r="C12" s="40">
        <f t="shared" si="4"/>
        <v>21</v>
      </c>
      <c r="D12" s="33">
        <v>46245.0</v>
      </c>
      <c r="E12" s="34"/>
      <c r="F12" s="19" t="str">
        <f t="shared" si="1"/>
        <v/>
      </c>
      <c r="G12" s="19" t="str">
        <f t="shared" si="2"/>
        <v/>
      </c>
      <c r="H12" s="35">
        <f t="shared" si="3"/>
        <v>476.1904762</v>
      </c>
      <c r="I12" s="19"/>
      <c r="J12" s="19"/>
      <c r="K12" s="3"/>
      <c r="L12" s="3"/>
      <c r="M12" s="41"/>
      <c r="N12" s="3"/>
      <c r="O12" s="3"/>
      <c r="P12" s="3"/>
      <c r="Q12" s="3"/>
      <c r="R12" s="3"/>
      <c r="S12" s="3"/>
      <c r="T12" s="3"/>
      <c r="U12" s="2"/>
      <c r="V12" s="2"/>
      <c r="W12" s="2"/>
      <c r="X12" s="2"/>
      <c r="Y12" s="2"/>
      <c r="Z12" s="2"/>
    </row>
    <row r="13" ht="12.75" customHeight="1">
      <c r="A13" s="2"/>
      <c r="B13" s="2"/>
      <c r="C13" s="40">
        <f t="shared" si="4"/>
        <v>20</v>
      </c>
      <c r="D13" s="33">
        <v>46246.0</v>
      </c>
      <c r="E13" s="34"/>
      <c r="F13" s="19" t="str">
        <f t="shared" si="1"/>
        <v/>
      </c>
      <c r="G13" s="19" t="str">
        <f t="shared" si="2"/>
        <v/>
      </c>
      <c r="H13" s="35">
        <f t="shared" si="3"/>
        <v>500</v>
      </c>
      <c r="I13" s="19"/>
      <c r="J13" s="19"/>
      <c r="K13" s="3"/>
      <c r="L13" s="3"/>
      <c r="M13" s="41"/>
      <c r="N13" s="3"/>
      <c r="O13" s="3"/>
      <c r="P13" s="3"/>
      <c r="Q13" s="3"/>
      <c r="R13" s="3"/>
      <c r="S13" s="3"/>
      <c r="T13" s="3"/>
      <c r="U13" s="2"/>
      <c r="V13" s="2"/>
      <c r="W13" s="2"/>
      <c r="X13" s="2"/>
      <c r="Y13" s="2"/>
      <c r="Z13" s="2"/>
    </row>
    <row r="14" ht="12.75" customHeight="1">
      <c r="A14" s="2"/>
      <c r="B14" s="2"/>
      <c r="C14" s="40">
        <f t="shared" si="4"/>
        <v>19</v>
      </c>
      <c r="D14" s="33">
        <v>46247.0</v>
      </c>
      <c r="E14" s="34"/>
      <c r="F14" s="19" t="str">
        <f t="shared" si="1"/>
        <v/>
      </c>
      <c r="G14" s="19" t="str">
        <f t="shared" si="2"/>
        <v/>
      </c>
      <c r="H14" s="35">
        <f t="shared" si="3"/>
        <v>526.3157895</v>
      </c>
      <c r="I14" s="19"/>
      <c r="J14" s="19"/>
      <c r="K14" s="3"/>
      <c r="L14" s="3"/>
      <c r="M14" s="41"/>
      <c r="N14" s="3"/>
      <c r="O14" s="3"/>
      <c r="P14" s="3"/>
      <c r="Q14" s="3"/>
      <c r="R14" s="3"/>
      <c r="S14" s="3"/>
      <c r="T14" s="3"/>
      <c r="U14" s="3"/>
      <c r="V14" s="3"/>
      <c r="W14" s="3"/>
      <c r="X14" s="2"/>
      <c r="Y14" s="2"/>
      <c r="Z14" s="2"/>
    </row>
    <row r="15" ht="12.75" customHeight="1">
      <c r="A15" s="2"/>
      <c r="B15" s="2"/>
      <c r="C15" s="40">
        <f t="shared" si="4"/>
        <v>18</v>
      </c>
      <c r="D15" s="33">
        <v>46248.0</v>
      </c>
      <c r="E15" s="34"/>
      <c r="F15" s="19" t="str">
        <f t="shared" si="1"/>
        <v/>
      </c>
      <c r="G15" s="19" t="str">
        <f t="shared" si="2"/>
        <v/>
      </c>
      <c r="H15" s="35">
        <f t="shared" si="3"/>
        <v>555.5555556</v>
      </c>
      <c r="I15" s="19"/>
      <c r="J15" s="19"/>
      <c r="K15" s="3"/>
      <c r="L15" s="3"/>
      <c r="M15" s="41"/>
      <c r="N15" s="3"/>
      <c r="O15" s="3"/>
      <c r="P15" s="3"/>
      <c r="Q15" s="3"/>
      <c r="R15" s="3"/>
      <c r="S15" s="3"/>
      <c r="T15" s="3"/>
      <c r="U15" s="3"/>
      <c r="V15" s="3"/>
      <c r="W15" s="3"/>
      <c r="X15" s="2"/>
      <c r="Y15" s="2"/>
      <c r="Z15" s="2"/>
    </row>
    <row r="16" ht="12.75" customHeight="1">
      <c r="A16" s="2"/>
      <c r="B16" s="2"/>
      <c r="C16" s="40">
        <f t="shared" si="4"/>
        <v>17</v>
      </c>
      <c r="D16" s="33">
        <v>46249.0</v>
      </c>
      <c r="E16" s="34"/>
      <c r="F16" s="19" t="str">
        <f t="shared" si="1"/>
        <v/>
      </c>
      <c r="G16" s="19" t="str">
        <f t="shared" si="2"/>
        <v/>
      </c>
      <c r="H16" s="35">
        <f t="shared" si="3"/>
        <v>588.2352941</v>
      </c>
      <c r="I16" s="19"/>
      <c r="J16" s="19"/>
      <c r="K16" s="3"/>
      <c r="L16" s="3"/>
      <c r="M16" s="41"/>
      <c r="N16" s="3"/>
      <c r="O16" s="3"/>
      <c r="P16" s="3"/>
      <c r="Q16" s="3"/>
      <c r="R16" s="3"/>
      <c r="S16" s="3"/>
      <c r="T16" s="3"/>
      <c r="U16" s="3"/>
      <c r="V16" s="3"/>
      <c r="W16" s="3"/>
      <c r="X16" s="2"/>
      <c r="Y16" s="2"/>
      <c r="Z16" s="2"/>
    </row>
    <row r="17" ht="12.75" customHeight="1">
      <c r="A17" s="2"/>
      <c r="B17" s="2"/>
      <c r="C17" s="40">
        <f t="shared" si="4"/>
        <v>16</v>
      </c>
      <c r="D17" s="33">
        <v>46250.0</v>
      </c>
      <c r="E17" s="34"/>
      <c r="F17" s="19" t="str">
        <f t="shared" si="1"/>
        <v/>
      </c>
      <c r="G17" s="19" t="str">
        <f t="shared" si="2"/>
        <v/>
      </c>
      <c r="H17" s="35">
        <f t="shared" si="3"/>
        <v>625</v>
      </c>
      <c r="I17" s="19"/>
      <c r="J17" s="19"/>
      <c r="K17" s="3"/>
      <c r="L17" s="3"/>
      <c r="M17" s="41"/>
      <c r="N17" s="3"/>
      <c r="O17" s="3"/>
      <c r="P17" s="3"/>
      <c r="Q17" s="3"/>
      <c r="R17" s="3"/>
      <c r="S17" s="3"/>
      <c r="T17" s="3"/>
      <c r="U17" s="3"/>
      <c r="V17" s="3"/>
      <c r="W17" s="3"/>
      <c r="X17" s="2"/>
      <c r="Y17" s="2"/>
      <c r="Z17" s="2"/>
    </row>
    <row r="18" ht="12.75" customHeight="1">
      <c r="A18" s="2"/>
      <c r="B18" s="2"/>
      <c r="C18" s="40">
        <f t="shared" si="4"/>
        <v>15</v>
      </c>
      <c r="D18" s="33">
        <v>46251.0</v>
      </c>
      <c r="E18" s="34"/>
      <c r="F18" s="19" t="str">
        <f t="shared" si="1"/>
        <v/>
      </c>
      <c r="G18" s="19" t="str">
        <f t="shared" si="2"/>
        <v/>
      </c>
      <c r="H18" s="35">
        <f t="shared" si="3"/>
        <v>666.6666667</v>
      </c>
      <c r="I18" s="19"/>
      <c r="J18" s="19"/>
      <c r="K18" s="3"/>
      <c r="L18" s="3"/>
      <c r="M18" s="41"/>
      <c r="N18" s="3"/>
      <c r="O18" s="3"/>
      <c r="P18" s="3"/>
      <c r="Q18" s="3"/>
      <c r="R18" s="3"/>
      <c r="S18" s="3"/>
      <c r="T18" s="3"/>
      <c r="U18" s="3"/>
      <c r="V18" s="3"/>
      <c r="W18" s="3"/>
      <c r="X18" s="2"/>
      <c r="Y18" s="2"/>
      <c r="Z18" s="2"/>
    </row>
    <row r="19" ht="12.75" customHeight="1">
      <c r="A19" s="2"/>
      <c r="B19" s="2"/>
      <c r="C19" s="40">
        <f t="shared" si="4"/>
        <v>14</v>
      </c>
      <c r="D19" s="33">
        <v>46252.0</v>
      </c>
      <c r="E19" s="34"/>
      <c r="F19" s="19" t="str">
        <f t="shared" si="1"/>
        <v/>
      </c>
      <c r="G19" s="19" t="str">
        <f t="shared" si="2"/>
        <v/>
      </c>
      <c r="H19" s="35">
        <f t="shared" si="3"/>
        <v>714.2857143</v>
      </c>
      <c r="I19" s="19"/>
      <c r="J19" s="19"/>
      <c r="K19" s="3"/>
      <c r="L19" s="3"/>
      <c r="M19" s="41"/>
      <c r="N19" s="3"/>
      <c r="O19" s="3"/>
      <c r="P19" s="3"/>
      <c r="Q19" s="3"/>
      <c r="R19" s="3"/>
      <c r="S19" s="3"/>
      <c r="T19" s="3"/>
      <c r="U19" s="3"/>
      <c r="V19" s="3"/>
      <c r="W19" s="3"/>
      <c r="X19" s="2"/>
      <c r="Y19" s="2"/>
      <c r="Z19" s="2"/>
    </row>
    <row r="20" ht="12.75" customHeight="1">
      <c r="A20" s="2"/>
      <c r="B20" s="2"/>
      <c r="C20" s="40">
        <f t="shared" si="4"/>
        <v>13</v>
      </c>
      <c r="D20" s="33">
        <v>46253.0</v>
      </c>
      <c r="E20" s="34"/>
      <c r="F20" s="19" t="str">
        <f t="shared" si="1"/>
        <v/>
      </c>
      <c r="G20" s="19" t="str">
        <f t="shared" si="2"/>
        <v/>
      </c>
      <c r="H20" s="35">
        <f t="shared" si="3"/>
        <v>769.2307692</v>
      </c>
      <c r="I20" s="19"/>
      <c r="J20" s="19"/>
      <c r="K20" s="3"/>
      <c r="L20" s="3"/>
      <c r="M20" s="41"/>
      <c r="N20" s="3"/>
      <c r="O20" s="3"/>
      <c r="P20" s="3"/>
      <c r="Q20" s="3"/>
      <c r="R20" s="3"/>
      <c r="S20" s="3"/>
      <c r="T20" s="3"/>
      <c r="U20" s="3"/>
      <c r="V20" s="3"/>
      <c r="W20" s="3"/>
      <c r="X20" s="2"/>
      <c r="Y20" s="2"/>
      <c r="Z20" s="2"/>
    </row>
    <row r="21" ht="12.75" customHeight="1">
      <c r="A21" s="2"/>
      <c r="B21" s="2"/>
      <c r="C21" s="40">
        <f t="shared" si="4"/>
        <v>12</v>
      </c>
      <c r="D21" s="33">
        <v>46254.0</v>
      </c>
      <c r="E21" s="34"/>
      <c r="F21" s="19" t="str">
        <f t="shared" si="1"/>
        <v/>
      </c>
      <c r="G21" s="19" t="str">
        <f t="shared" si="2"/>
        <v/>
      </c>
      <c r="H21" s="35">
        <f t="shared" si="3"/>
        <v>833.3333333</v>
      </c>
      <c r="I21" s="19"/>
      <c r="J21" s="19"/>
      <c r="K21" s="3"/>
      <c r="L21" s="3"/>
      <c r="M21" s="41"/>
      <c r="N21" s="3"/>
      <c r="O21" s="3"/>
      <c r="P21" s="3"/>
      <c r="Q21" s="3"/>
      <c r="R21" s="3"/>
      <c r="S21" s="3"/>
      <c r="T21" s="3"/>
      <c r="U21" s="3"/>
      <c r="V21" s="3"/>
      <c r="W21" s="3"/>
      <c r="X21" s="2"/>
      <c r="Y21" s="2"/>
      <c r="Z21" s="2"/>
    </row>
    <row r="22" ht="12.75" customHeight="1">
      <c r="A22" s="2"/>
      <c r="B22" s="2"/>
      <c r="C22" s="40">
        <f t="shared" si="4"/>
        <v>11</v>
      </c>
      <c r="D22" s="33">
        <v>46255.0</v>
      </c>
      <c r="E22" s="34"/>
      <c r="F22" s="19" t="str">
        <f t="shared" si="1"/>
        <v/>
      </c>
      <c r="G22" s="19" t="str">
        <f t="shared" si="2"/>
        <v/>
      </c>
      <c r="H22" s="35">
        <f t="shared" si="3"/>
        <v>909.0909091</v>
      </c>
      <c r="I22" s="19"/>
      <c r="J22" s="19"/>
      <c r="K22" s="3"/>
      <c r="L22" s="3"/>
      <c r="M22" s="41"/>
      <c r="N22" s="3"/>
      <c r="O22" s="3"/>
      <c r="P22" s="3"/>
      <c r="Q22" s="3"/>
      <c r="R22" s="3"/>
      <c r="S22" s="3"/>
      <c r="T22" s="3"/>
      <c r="U22" s="3"/>
      <c r="V22" s="3"/>
      <c r="W22" s="3"/>
      <c r="X22" s="2"/>
      <c r="Y22" s="2"/>
      <c r="Z22" s="2"/>
    </row>
    <row r="23" ht="12.75" customHeight="1">
      <c r="A23" s="2"/>
      <c r="B23" s="2"/>
      <c r="C23" s="40">
        <f t="shared" si="4"/>
        <v>10</v>
      </c>
      <c r="D23" s="33">
        <v>46256.0</v>
      </c>
      <c r="E23" s="34"/>
      <c r="F23" s="19" t="str">
        <f t="shared" si="1"/>
        <v/>
      </c>
      <c r="G23" s="19" t="str">
        <f t="shared" si="2"/>
        <v/>
      </c>
      <c r="H23" s="35">
        <f t="shared" si="3"/>
        <v>1000</v>
      </c>
      <c r="I23" s="19"/>
      <c r="J23" s="19"/>
      <c r="K23" s="3"/>
      <c r="L23" s="3"/>
      <c r="M23" s="41"/>
      <c r="N23" s="3"/>
      <c r="O23" s="3"/>
      <c r="P23" s="3"/>
      <c r="Q23" s="3"/>
      <c r="R23" s="3"/>
      <c r="S23" s="3"/>
      <c r="T23" s="3"/>
      <c r="U23" s="3"/>
      <c r="V23" s="3"/>
      <c r="W23" s="3"/>
      <c r="X23" s="2"/>
      <c r="Y23" s="2"/>
      <c r="Z23" s="2"/>
    </row>
    <row r="24" ht="12.75" customHeight="1">
      <c r="A24" s="2"/>
      <c r="B24" s="2"/>
      <c r="C24" s="40">
        <f t="shared" si="4"/>
        <v>9</v>
      </c>
      <c r="D24" s="33">
        <v>46257.0</v>
      </c>
      <c r="E24" s="34"/>
      <c r="F24" s="19" t="str">
        <f t="shared" si="1"/>
        <v/>
      </c>
      <c r="G24" s="19" t="str">
        <f t="shared" si="2"/>
        <v/>
      </c>
      <c r="H24" s="35">
        <f t="shared" si="3"/>
        <v>1111.111111</v>
      </c>
      <c r="I24" s="19"/>
      <c r="J24" s="19"/>
      <c r="K24" s="3"/>
      <c r="L24" s="3"/>
      <c r="M24" s="41"/>
      <c r="N24" s="3"/>
      <c r="O24" s="3"/>
      <c r="P24" s="3"/>
      <c r="Q24" s="3"/>
      <c r="R24" s="3"/>
      <c r="S24" s="3"/>
      <c r="T24" s="3"/>
      <c r="U24" s="3"/>
      <c r="V24" s="3"/>
      <c r="W24" s="3"/>
      <c r="X24" s="2"/>
      <c r="Y24" s="2"/>
      <c r="Z24" s="2"/>
    </row>
    <row r="25" ht="12.75" customHeight="1">
      <c r="A25" s="2"/>
      <c r="B25" s="2"/>
      <c r="C25" s="40">
        <f t="shared" si="4"/>
        <v>8</v>
      </c>
      <c r="D25" s="33">
        <v>46258.0</v>
      </c>
      <c r="E25" s="34"/>
      <c r="F25" s="19" t="str">
        <f t="shared" si="1"/>
        <v/>
      </c>
      <c r="G25" s="19" t="str">
        <f t="shared" si="2"/>
        <v/>
      </c>
      <c r="H25" s="35">
        <f t="shared" si="3"/>
        <v>1250</v>
      </c>
      <c r="I25" s="19"/>
      <c r="J25" s="19"/>
      <c r="K25" s="3"/>
      <c r="L25" s="3"/>
      <c r="M25" s="41"/>
      <c r="N25" s="3"/>
      <c r="O25" s="3"/>
      <c r="P25" s="3"/>
      <c r="Q25" s="3"/>
      <c r="R25" s="3"/>
      <c r="S25" s="3"/>
      <c r="T25" s="3"/>
      <c r="U25" s="3"/>
      <c r="V25" s="3"/>
      <c r="W25" s="3"/>
      <c r="X25" s="2"/>
      <c r="Y25" s="2"/>
      <c r="Z25" s="2"/>
    </row>
    <row r="26" ht="12.75" customHeight="1">
      <c r="A26" s="2"/>
      <c r="B26" s="2"/>
      <c r="C26" s="40">
        <f t="shared" si="4"/>
        <v>7</v>
      </c>
      <c r="D26" s="33">
        <v>46259.0</v>
      </c>
      <c r="E26" s="34"/>
      <c r="F26" s="19" t="str">
        <f t="shared" si="1"/>
        <v/>
      </c>
      <c r="G26" s="19" t="str">
        <f t="shared" si="2"/>
        <v/>
      </c>
      <c r="H26" s="35">
        <f t="shared" si="3"/>
        <v>1428.571429</v>
      </c>
      <c r="I26" s="19"/>
      <c r="J26" s="19"/>
      <c r="K26" s="3"/>
      <c r="L26" s="3"/>
      <c r="M26" s="41"/>
      <c r="N26" s="3"/>
      <c r="O26" s="3"/>
      <c r="P26" s="3"/>
      <c r="Q26" s="3"/>
      <c r="R26" s="3"/>
      <c r="S26" s="3"/>
      <c r="T26" s="3"/>
      <c r="U26" s="3"/>
      <c r="V26" s="3"/>
      <c r="W26" s="3"/>
      <c r="X26" s="2"/>
      <c r="Y26" s="2"/>
      <c r="Z26" s="2"/>
    </row>
    <row r="27" ht="12.75" customHeight="1">
      <c r="A27" s="2"/>
      <c r="B27" s="2"/>
      <c r="C27" s="40">
        <f t="shared" si="4"/>
        <v>6</v>
      </c>
      <c r="D27" s="33">
        <v>46260.0</v>
      </c>
      <c r="E27" s="34"/>
      <c r="F27" s="19" t="str">
        <f t="shared" si="1"/>
        <v/>
      </c>
      <c r="G27" s="19" t="str">
        <f t="shared" si="2"/>
        <v/>
      </c>
      <c r="H27" s="35">
        <f t="shared" si="3"/>
        <v>1666.666667</v>
      </c>
      <c r="I27" s="19"/>
      <c r="J27" s="19"/>
      <c r="K27" s="3"/>
      <c r="L27" s="3"/>
      <c r="M27" s="41"/>
      <c r="N27" s="3"/>
      <c r="O27" s="3"/>
      <c r="P27" s="3"/>
      <c r="Q27" s="3"/>
      <c r="R27" s="3"/>
      <c r="S27" s="3"/>
      <c r="T27" s="3"/>
      <c r="U27" s="3"/>
      <c r="V27" s="3"/>
      <c r="W27" s="3"/>
      <c r="X27" s="2"/>
      <c r="Y27" s="2"/>
      <c r="Z27" s="2"/>
    </row>
    <row r="28" ht="12.75" customHeight="1">
      <c r="A28" s="2"/>
      <c r="B28" s="2"/>
      <c r="C28" s="40">
        <f t="shared" si="4"/>
        <v>5</v>
      </c>
      <c r="D28" s="33">
        <v>46261.0</v>
      </c>
      <c r="E28" s="34"/>
      <c r="F28" s="19" t="str">
        <f t="shared" si="1"/>
        <v/>
      </c>
      <c r="G28" s="19" t="str">
        <f t="shared" si="2"/>
        <v/>
      </c>
      <c r="H28" s="35">
        <f t="shared" si="3"/>
        <v>2000</v>
      </c>
      <c r="I28" s="19"/>
      <c r="J28" s="19"/>
      <c r="K28" s="3"/>
      <c r="L28" s="3"/>
      <c r="M28" s="41"/>
      <c r="N28" s="3"/>
      <c r="O28" s="3"/>
      <c r="P28" s="3"/>
      <c r="Q28" s="3"/>
      <c r="R28" s="3"/>
      <c r="S28" s="3"/>
      <c r="T28" s="3"/>
      <c r="U28" s="3"/>
      <c r="V28" s="3"/>
      <c r="W28" s="3"/>
      <c r="X28" s="2"/>
      <c r="Y28" s="2"/>
      <c r="Z28" s="2"/>
    </row>
    <row r="29" ht="12.75" customHeight="1">
      <c r="A29" s="2"/>
      <c r="B29" s="2"/>
      <c r="C29" s="40">
        <f t="shared" si="4"/>
        <v>4</v>
      </c>
      <c r="D29" s="33">
        <v>46262.0</v>
      </c>
      <c r="E29" s="34"/>
      <c r="F29" s="19" t="str">
        <f t="shared" si="1"/>
        <v/>
      </c>
      <c r="G29" s="19" t="str">
        <f t="shared" si="2"/>
        <v/>
      </c>
      <c r="H29" s="35">
        <f t="shared" si="3"/>
        <v>2500</v>
      </c>
      <c r="I29" s="19"/>
      <c r="J29" s="19"/>
      <c r="K29" s="3"/>
      <c r="L29" s="3"/>
      <c r="M29" s="41"/>
      <c r="N29" s="3"/>
      <c r="O29" s="3"/>
      <c r="P29" s="3"/>
      <c r="Q29" s="3"/>
      <c r="R29" s="3"/>
      <c r="S29" s="3"/>
      <c r="T29" s="3"/>
      <c r="U29" s="3"/>
      <c r="V29" s="3"/>
      <c r="W29" s="3"/>
      <c r="X29" s="2"/>
      <c r="Y29" s="2"/>
      <c r="Z29" s="2"/>
    </row>
    <row r="30" ht="12.75" customHeight="1">
      <c r="A30" s="2"/>
      <c r="B30" s="2"/>
      <c r="C30" s="40">
        <f t="shared" si="4"/>
        <v>3</v>
      </c>
      <c r="D30" s="33">
        <v>46263.0</v>
      </c>
      <c r="E30" s="34"/>
      <c r="F30" s="19" t="str">
        <f t="shared" si="1"/>
        <v/>
      </c>
      <c r="G30" s="19" t="str">
        <f t="shared" si="2"/>
        <v/>
      </c>
      <c r="H30" s="35">
        <f t="shared" si="3"/>
        <v>3333.333333</v>
      </c>
      <c r="I30" s="19"/>
      <c r="J30" s="19"/>
      <c r="K30" s="3"/>
      <c r="L30" s="3"/>
      <c r="M30" s="41"/>
      <c r="N30" s="3"/>
      <c r="O30" s="3"/>
      <c r="P30" s="3"/>
      <c r="Q30" s="3"/>
      <c r="R30" s="3"/>
      <c r="S30" s="3"/>
      <c r="T30" s="3"/>
      <c r="U30" s="3"/>
      <c r="V30" s="3"/>
      <c r="W30" s="3"/>
      <c r="X30" s="2"/>
      <c r="Y30" s="2"/>
      <c r="Z30" s="2"/>
    </row>
    <row r="31" ht="12.75" customHeight="1">
      <c r="A31" s="2"/>
      <c r="B31" s="2"/>
      <c r="C31" s="40">
        <f t="shared" si="4"/>
        <v>2</v>
      </c>
      <c r="D31" s="33">
        <v>46264.0</v>
      </c>
      <c r="E31" s="34"/>
      <c r="F31" s="19" t="str">
        <f t="shared" si="1"/>
        <v/>
      </c>
      <c r="G31" s="19" t="str">
        <f t="shared" si="2"/>
        <v/>
      </c>
      <c r="H31" s="35">
        <f t="shared" si="3"/>
        <v>5000</v>
      </c>
      <c r="I31" s="19"/>
      <c r="J31" s="19"/>
      <c r="K31" s="3"/>
      <c r="L31" s="3"/>
      <c r="M31" s="41"/>
      <c r="N31" s="2"/>
      <c r="O31" s="2"/>
      <c r="P31" s="3"/>
      <c r="Q31" s="3"/>
      <c r="R31" s="3"/>
      <c r="S31" s="3"/>
      <c r="T31" s="3"/>
      <c r="U31" s="3"/>
      <c r="V31" s="3"/>
      <c r="W31" s="3"/>
      <c r="X31" s="2"/>
      <c r="Y31" s="2"/>
      <c r="Z31" s="2"/>
    </row>
    <row r="32" ht="12.75" customHeight="1">
      <c r="A32" s="2"/>
      <c r="B32" s="2"/>
      <c r="C32" s="48">
        <f t="shared" si="4"/>
        <v>1</v>
      </c>
      <c r="D32" s="49">
        <v>46265.0</v>
      </c>
      <c r="E32" s="50"/>
      <c r="F32" s="51" t="str">
        <f t="shared" si="1"/>
        <v/>
      </c>
      <c r="G32" s="51" t="str">
        <f t="shared" si="2"/>
        <v/>
      </c>
      <c r="H32" s="52">
        <f t="shared" si="3"/>
        <v>10000</v>
      </c>
      <c r="I32" s="51"/>
      <c r="J32" s="51"/>
      <c r="K32" s="53"/>
      <c r="L32" s="53"/>
      <c r="M32" s="54"/>
      <c r="N32" s="2"/>
      <c r="O32" s="2"/>
      <c r="P32" s="3"/>
      <c r="Q32" s="3"/>
      <c r="R32" s="3"/>
      <c r="S32" s="3"/>
      <c r="T32" s="3"/>
      <c r="U32" s="3"/>
      <c r="V32" s="3"/>
      <c r="W32" s="3"/>
      <c r="X32" s="2"/>
      <c r="Y32" s="2"/>
      <c r="Z32" s="2"/>
    </row>
    <row r="33" ht="12.75" customHeight="1">
      <c r="A33" s="2"/>
      <c r="B33" s="2"/>
      <c r="C33" s="55"/>
      <c r="D33" s="3"/>
      <c r="E33" s="56"/>
      <c r="F33" s="3"/>
      <c r="G33" s="3"/>
      <c r="H33" s="57"/>
      <c r="I33" s="3"/>
      <c r="J33" s="3"/>
      <c r="K33" s="3"/>
      <c r="L33" s="3"/>
      <c r="M33" s="3"/>
      <c r="N33" s="2"/>
      <c r="O33" s="2"/>
      <c r="P33" s="3"/>
      <c r="Q33" s="3"/>
      <c r="R33" s="3"/>
      <c r="S33" s="3"/>
      <c r="T33" s="3"/>
      <c r="U33" s="3"/>
      <c r="V33" s="3"/>
      <c r="W33" s="3"/>
      <c r="X33" s="2"/>
      <c r="Y33" s="2"/>
      <c r="Z33" s="2"/>
    </row>
    <row r="34" ht="12.75" customHeight="1">
      <c r="A34" s="2"/>
      <c r="B34" s="2"/>
      <c r="C34" s="2"/>
      <c r="D34" s="2"/>
      <c r="E34" s="58"/>
      <c r="F34" s="2"/>
      <c r="G34" s="2"/>
      <c r="H34" s="2"/>
      <c r="I34" s="3"/>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38"/>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48</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30.0</v>
      </c>
      <c r="D2" s="33">
        <v>46266.0</v>
      </c>
      <c r="E2" s="34"/>
      <c r="F2" s="19" t="str">
        <f t="shared" ref="F2:F31" si="1">IF($E2="","",SUM($E$2:$E2))</f>
        <v/>
      </c>
      <c r="G2" s="19" t="str">
        <f t="shared" ref="G2:G31" si="2">IF($E2="","",SUM($B$2-SUM($E$2:$E2)))</f>
        <v/>
      </c>
      <c r="H2" s="35">
        <f t="shared" ref="H2:H31" si="3">SUM(SUM($B$2-SUM($E$2:$E2))/$C2)</f>
        <v>333.3333333</v>
      </c>
      <c r="I2" s="36"/>
      <c r="J2" s="19"/>
      <c r="K2" s="3"/>
      <c r="L2" s="3"/>
      <c r="M2" s="37"/>
      <c r="N2" s="3"/>
      <c r="O2" s="3"/>
      <c r="P2" s="3"/>
      <c r="Q2" s="3"/>
      <c r="R2" s="3"/>
      <c r="S2" s="2"/>
      <c r="T2" s="2"/>
      <c r="U2" s="2"/>
      <c r="V2" s="2"/>
      <c r="W2" s="2"/>
      <c r="X2" s="2"/>
      <c r="Y2" s="2"/>
      <c r="Z2" s="2"/>
    </row>
    <row r="3" ht="12.75" customHeight="1">
      <c r="A3" s="38" t="s">
        <v>30</v>
      </c>
      <c r="B3" s="39">
        <f>SUM($E:$E)</f>
        <v>0</v>
      </c>
      <c r="C3" s="40">
        <f t="shared" ref="C3:C31" si="4">EOMONTH($D$3,0)-$D2</f>
        <v>29</v>
      </c>
      <c r="D3" s="33">
        <v>46267.0</v>
      </c>
      <c r="E3" s="34"/>
      <c r="F3" s="19" t="str">
        <f t="shared" si="1"/>
        <v/>
      </c>
      <c r="G3" s="19" t="str">
        <f t="shared" si="2"/>
        <v/>
      </c>
      <c r="H3" s="35">
        <f t="shared" si="3"/>
        <v>344.8275862</v>
      </c>
      <c r="I3" s="19"/>
      <c r="J3" s="19"/>
      <c r="K3" s="3"/>
      <c r="L3" s="3"/>
      <c r="M3" s="41"/>
      <c r="N3" s="3"/>
      <c r="O3" s="3"/>
      <c r="P3" s="3"/>
      <c r="Q3" s="3"/>
      <c r="R3" s="3"/>
      <c r="S3" s="2"/>
      <c r="T3" s="2"/>
      <c r="U3" s="2"/>
      <c r="V3" s="2"/>
      <c r="W3" s="2"/>
      <c r="X3" s="2"/>
      <c r="Y3" s="2"/>
      <c r="Z3" s="2"/>
    </row>
    <row r="4" ht="12.75" customHeight="1">
      <c r="A4" s="42" t="s">
        <v>38</v>
      </c>
      <c r="B4" s="43">
        <f>SUM($J:$J)</f>
        <v>0</v>
      </c>
      <c r="C4" s="40">
        <f t="shared" si="4"/>
        <v>28</v>
      </c>
      <c r="D4" s="33">
        <v>46268.0</v>
      </c>
      <c r="E4" s="34"/>
      <c r="F4" s="19" t="str">
        <f t="shared" si="1"/>
        <v/>
      </c>
      <c r="G4" s="19" t="str">
        <f t="shared" si="2"/>
        <v/>
      </c>
      <c r="H4" s="35">
        <f t="shared" si="3"/>
        <v>357.1428571</v>
      </c>
      <c r="I4" s="19"/>
      <c r="J4" s="19"/>
      <c r="K4" s="3"/>
      <c r="L4" s="3"/>
      <c r="M4" s="41"/>
      <c r="N4" s="3"/>
      <c r="O4" s="3"/>
      <c r="P4" s="3"/>
      <c r="Q4" s="3"/>
      <c r="R4" s="3"/>
      <c r="S4" s="2"/>
      <c r="T4" s="2"/>
      <c r="U4" s="2"/>
      <c r="V4" s="2"/>
      <c r="W4" s="2"/>
      <c r="X4" s="2"/>
      <c r="Y4" s="2"/>
      <c r="Z4" s="2"/>
    </row>
    <row r="5" ht="12.75" customHeight="1">
      <c r="A5" s="44" t="s">
        <v>39</v>
      </c>
      <c r="B5" s="45">
        <f>SUM($I:$I)</f>
        <v>0</v>
      </c>
      <c r="C5" s="40">
        <f t="shared" si="4"/>
        <v>27</v>
      </c>
      <c r="D5" s="33">
        <v>46269.0</v>
      </c>
      <c r="E5" s="34"/>
      <c r="F5" s="19" t="str">
        <f t="shared" si="1"/>
        <v/>
      </c>
      <c r="G5" s="19" t="str">
        <f t="shared" si="2"/>
        <v/>
      </c>
      <c r="H5" s="35">
        <f t="shared" si="3"/>
        <v>370.3703704</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26</v>
      </c>
      <c r="D6" s="33">
        <v>46270.0</v>
      </c>
      <c r="E6" s="34"/>
      <c r="F6" s="19" t="str">
        <f t="shared" si="1"/>
        <v/>
      </c>
      <c r="G6" s="19" t="str">
        <f t="shared" si="2"/>
        <v/>
      </c>
      <c r="H6" s="35">
        <f t="shared" si="3"/>
        <v>384.6153846</v>
      </c>
      <c r="I6" s="19"/>
      <c r="J6" s="19"/>
      <c r="K6" s="3"/>
      <c r="L6" s="3"/>
      <c r="M6" s="41"/>
      <c r="N6" s="3"/>
      <c r="O6" s="3"/>
      <c r="P6" s="3"/>
      <c r="Q6" s="3"/>
      <c r="R6" s="3"/>
      <c r="S6" s="2"/>
      <c r="T6" s="2"/>
      <c r="U6" s="2"/>
      <c r="V6" s="2"/>
      <c r="W6" s="2"/>
      <c r="X6" s="2"/>
      <c r="Y6" s="2"/>
      <c r="Z6" s="2"/>
    </row>
    <row r="7" ht="12.75" customHeight="1">
      <c r="A7" s="2"/>
      <c r="B7" s="2"/>
      <c r="C7" s="40">
        <f t="shared" si="4"/>
        <v>25</v>
      </c>
      <c r="D7" s="33">
        <v>46271.0</v>
      </c>
      <c r="E7" s="34"/>
      <c r="F7" s="19" t="str">
        <f t="shared" si="1"/>
        <v/>
      </c>
      <c r="G7" s="19" t="str">
        <f t="shared" si="2"/>
        <v/>
      </c>
      <c r="H7" s="35">
        <f t="shared" si="3"/>
        <v>400</v>
      </c>
      <c r="I7" s="19"/>
      <c r="J7" s="19"/>
      <c r="K7" s="3"/>
      <c r="L7" s="3"/>
      <c r="M7" s="41"/>
      <c r="N7" s="3"/>
      <c r="O7" s="3"/>
      <c r="P7" s="3"/>
      <c r="Q7" s="3"/>
      <c r="R7" s="3"/>
      <c r="S7" s="3"/>
      <c r="T7" s="3"/>
      <c r="U7" s="2"/>
      <c r="V7" s="2"/>
      <c r="W7" s="2"/>
      <c r="X7" s="2"/>
      <c r="Y7" s="2"/>
      <c r="Z7" s="2"/>
    </row>
    <row r="8" ht="12.75" customHeight="1">
      <c r="A8" s="2"/>
      <c r="B8" s="2"/>
      <c r="C8" s="40">
        <f t="shared" si="4"/>
        <v>24</v>
      </c>
      <c r="D8" s="33">
        <v>46272.0</v>
      </c>
      <c r="E8" s="34"/>
      <c r="F8" s="19" t="str">
        <f t="shared" si="1"/>
        <v/>
      </c>
      <c r="G8" s="19" t="str">
        <f t="shared" si="2"/>
        <v/>
      </c>
      <c r="H8" s="35">
        <f t="shared" si="3"/>
        <v>416.6666667</v>
      </c>
      <c r="I8" s="19"/>
      <c r="J8" s="19"/>
      <c r="K8" s="3"/>
      <c r="L8" s="3"/>
      <c r="M8" s="41"/>
      <c r="N8" s="3"/>
      <c r="O8" s="3"/>
      <c r="P8" s="3"/>
      <c r="Q8" s="3"/>
      <c r="R8" s="3"/>
      <c r="S8" s="3"/>
      <c r="T8" s="3"/>
      <c r="U8" s="2"/>
      <c r="V8" s="2"/>
      <c r="W8" s="2"/>
      <c r="X8" s="2"/>
      <c r="Y8" s="2"/>
      <c r="Z8" s="2"/>
    </row>
    <row r="9" ht="12.75" customHeight="1">
      <c r="A9" s="2"/>
      <c r="B9" s="2"/>
      <c r="C9" s="40">
        <f t="shared" si="4"/>
        <v>23</v>
      </c>
      <c r="D9" s="33">
        <v>46273.0</v>
      </c>
      <c r="E9" s="34"/>
      <c r="F9" s="19" t="str">
        <f t="shared" si="1"/>
        <v/>
      </c>
      <c r="G9" s="19" t="str">
        <f t="shared" si="2"/>
        <v/>
      </c>
      <c r="H9" s="35">
        <f t="shared" si="3"/>
        <v>434.7826087</v>
      </c>
      <c r="I9" s="19"/>
      <c r="J9" s="19"/>
      <c r="K9" s="3"/>
      <c r="L9" s="3"/>
      <c r="M9" s="41"/>
      <c r="N9" s="3"/>
      <c r="O9" s="3"/>
      <c r="P9" s="3"/>
      <c r="Q9" s="3"/>
      <c r="R9" s="3"/>
      <c r="S9" s="3"/>
      <c r="T9" s="3"/>
      <c r="U9" s="2"/>
      <c r="V9" s="2"/>
      <c r="W9" s="2"/>
      <c r="X9" s="2"/>
      <c r="Y9" s="2"/>
      <c r="Z9" s="2"/>
    </row>
    <row r="10" ht="12.75" customHeight="1">
      <c r="A10" s="2"/>
      <c r="B10" s="2"/>
      <c r="C10" s="40">
        <f t="shared" si="4"/>
        <v>22</v>
      </c>
      <c r="D10" s="33">
        <v>46274.0</v>
      </c>
      <c r="E10" s="34"/>
      <c r="F10" s="19" t="str">
        <f t="shared" si="1"/>
        <v/>
      </c>
      <c r="G10" s="19" t="str">
        <f t="shared" si="2"/>
        <v/>
      </c>
      <c r="H10" s="35">
        <f t="shared" si="3"/>
        <v>454.5454545</v>
      </c>
      <c r="I10" s="19"/>
      <c r="J10" s="19"/>
      <c r="K10" s="3"/>
      <c r="L10" s="3"/>
      <c r="M10" s="41"/>
      <c r="N10" s="3"/>
      <c r="O10" s="3"/>
      <c r="P10" s="3"/>
      <c r="Q10" s="3"/>
      <c r="R10" s="3"/>
      <c r="S10" s="3"/>
      <c r="T10" s="3"/>
      <c r="U10" s="2"/>
      <c r="V10" s="2"/>
      <c r="W10" s="2"/>
      <c r="X10" s="2"/>
      <c r="Y10" s="2"/>
      <c r="Z10" s="2"/>
    </row>
    <row r="11" ht="12.75" customHeight="1">
      <c r="A11" s="2"/>
      <c r="B11" s="2"/>
      <c r="C11" s="40">
        <f t="shared" si="4"/>
        <v>21</v>
      </c>
      <c r="D11" s="33">
        <v>46275.0</v>
      </c>
      <c r="E11" s="34"/>
      <c r="F11" s="19" t="str">
        <f t="shared" si="1"/>
        <v/>
      </c>
      <c r="G11" s="19" t="str">
        <f t="shared" si="2"/>
        <v/>
      </c>
      <c r="H11" s="35">
        <f t="shared" si="3"/>
        <v>476.1904762</v>
      </c>
      <c r="I11" s="19"/>
      <c r="J11" s="19"/>
      <c r="K11" s="3"/>
      <c r="L11" s="3"/>
      <c r="M11" s="41"/>
      <c r="N11" s="3"/>
      <c r="O11" s="3"/>
      <c r="P11" s="3"/>
      <c r="Q11" s="3"/>
      <c r="R11" s="3"/>
      <c r="S11" s="3"/>
      <c r="T11" s="3"/>
      <c r="U11" s="2"/>
      <c r="V11" s="2"/>
      <c r="W11" s="2"/>
      <c r="X11" s="2"/>
      <c r="Y11" s="2"/>
      <c r="Z11" s="2"/>
    </row>
    <row r="12" ht="12.75" customHeight="1">
      <c r="A12" s="2"/>
      <c r="B12" s="2"/>
      <c r="C12" s="40">
        <f t="shared" si="4"/>
        <v>20</v>
      </c>
      <c r="D12" s="33">
        <v>46276.0</v>
      </c>
      <c r="E12" s="34"/>
      <c r="F12" s="19" t="str">
        <f t="shared" si="1"/>
        <v/>
      </c>
      <c r="G12" s="19" t="str">
        <f t="shared" si="2"/>
        <v/>
      </c>
      <c r="H12" s="35">
        <f t="shared" si="3"/>
        <v>500</v>
      </c>
      <c r="I12" s="19"/>
      <c r="J12" s="19"/>
      <c r="K12" s="3"/>
      <c r="L12" s="3"/>
      <c r="M12" s="41"/>
      <c r="N12" s="3"/>
      <c r="O12" s="3"/>
      <c r="P12" s="3"/>
      <c r="Q12" s="3"/>
      <c r="R12" s="3"/>
      <c r="S12" s="3"/>
      <c r="T12" s="3"/>
      <c r="U12" s="2"/>
      <c r="V12" s="2"/>
      <c r="W12" s="2"/>
      <c r="X12" s="2"/>
      <c r="Y12" s="2"/>
      <c r="Z12" s="2"/>
    </row>
    <row r="13" ht="12.75" customHeight="1">
      <c r="A13" s="2"/>
      <c r="B13" s="2"/>
      <c r="C13" s="40">
        <f t="shared" si="4"/>
        <v>19</v>
      </c>
      <c r="D13" s="33">
        <v>46277.0</v>
      </c>
      <c r="E13" s="34"/>
      <c r="F13" s="19" t="str">
        <f t="shared" si="1"/>
        <v/>
      </c>
      <c r="G13" s="19" t="str">
        <f t="shared" si="2"/>
        <v/>
      </c>
      <c r="H13" s="35">
        <f t="shared" si="3"/>
        <v>526.3157895</v>
      </c>
      <c r="I13" s="19"/>
      <c r="J13" s="19"/>
      <c r="K13" s="3"/>
      <c r="L13" s="3"/>
      <c r="M13" s="41"/>
      <c r="N13" s="3"/>
      <c r="O13" s="3"/>
      <c r="P13" s="3"/>
      <c r="Q13" s="3"/>
      <c r="R13" s="3"/>
      <c r="S13" s="3"/>
      <c r="T13" s="3"/>
      <c r="U13" s="2"/>
      <c r="V13" s="2"/>
      <c r="W13" s="2"/>
      <c r="X13" s="2"/>
      <c r="Y13" s="2"/>
      <c r="Z13" s="2"/>
    </row>
    <row r="14" ht="12.75" customHeight="1">
      <c r="A14" s="2"/>
      <c r="B14" s="2"/>
      <c r="C14" s="40">
        <f t="shared" si="4"/>
        <v>18</v>
      </c>
      <c r="D14" s="33">
        <v>46278.0</v>
      </c>
      <c r="E14" s="34"/>
      <c r="F14" s="19" t="str">
        <f t="shared" si="1"/>
        <v/>
      </c>
      <c r="G14" s="19" t="str">
        <f t="shared" si="2"/>
        <v/>
      </c>
      <c r="H14" s="35">
        <f t="shared" si="3"/>
        <v>555.5555556</v>
      </c>
      <c r="I14" s="19"/>
      <c r="J14" s="19"/>
      <c r="K14" s="3"/>
      <c r="L14" s="3"/>
      <c r="M14" s="41"/>
      <c r="N14" s="3"/>
      <c r="O14" s="3"/>
      <c r="P14" s="3"/>
      <c r="Q14" s="3"/>
      <c r="R14" s="3"/>
      <c r="S14" s="3"/>
      <c r="T14" s="3"/>
      <c r="U14" s="3"/>
      <c r="V14" s="3"/>
      <c r="W14" s="3"/>
      <c r="X14" s="2"/>
      <c r="Y14" s="2"/>
      <c r="Z14" s="2"/>
    </row>
    <row r="15" ht="12.75" customHeight="1">
      <c r="A15" s="2"/>
      <c r="B15" s="2"/>
      <c r="C15" s="40">
        <f t="shared" si="4"/>
        <v>17</v>
      </c>
      <c r="D15" s="33">
        <v>46279.0</v>
      </c>
      <c r="E15" s="34"/>
      <c r="F15" s="19" t="str">
        <f t="shared" si="1"/>
        <v/>
      </c>
      <c r="G15" s="19" t="str">
        <f t="shared" si="2"/>
        <v/>
      </c>
      <c r="H15" s="35">
        <f t="shared" si="3"/>
        <v>588.2352941</v>
      </c>
      <c r="I15" s="19"/>
      <c r="J15" s="19"/>
      <c r="K15" s="3"/>
      <c r="L15" s="3"/>
      <c r="M15" s="41"/>
      <c r="N15" s="3"/>
      <c r="O15" s="3"/>
      <c r="P15" s="3"/>
      <c r="Q15" s="3"/>
      <c r="R15" s="3"/>
      <c r="S15" s="3"/>
      <c r="T15" s="3"/>
      <c r="U15" s="3"/>
      <c r="V15" s="3"/>
      <c r="W15" s="3"/>
      <c r="X15" s="2"/>
      <c r="Y15" s="2"/>
      <c r="Z15" s="2"/>
    </row>
    <row r="16" ht="12.75" customHeight="1">
      <c r="A16" s="2"/>
      <c r="B16" s="2"/>
      <c r="C16" s="40">
        <f t="shared" si="4"/>
        <v>16</v>
      </c>
      <c r="D16" s="33">
        <v>46280.0</v>
      </c>
      <c r="E16" s="34"/>
      <c r="F16" s="19" t="str">
        <f t="shared" si="1"/>
        <v/>
      </c>
      <c r="G16" s="19" t="str">
        <f t="shared" si="2"/>
        <v/>
      </c>
      <c r="H16" s="35">
        <f t="shared" si="3"/>
        <v>625</v>
      </c>
      <c r="I16" s="19"/>
      <c r="J16" s="19"/>
      <c r="K16" s="3"/>
      <c r="L16" s="3"/>
      <c r="M16" s="41"/>
      <c r="N16" s="3"/>
      <c r="O16" s="3"/>
      <c r="P16" s="3"/>
      <c r="Q16" s="3"/>
      <c r="R16" s="3"/>
      <c r="S16" s="3"/>
      <c r="T16" s="3"/>
      <c r="U16" s="3"/>
      <c r="V16" s="3"/>
      <c r="W16" s="3"/>
      <c r="X16" s="2"/>
      <c r="Y16" s="2"/>
      <c r="Z16" s="2"/>
    </row>
    <row r="17" ht="12.75" customHeight="1">
      <c r="A17" s="2"/>
      <c r="B17" s="2"/>
      <c r="C17" s="40">
        <f t="shared" si="4"/>
        <v>15</v>
      </c>
      <c r="D17" s="33">
        <v>46281.0</v>
      </c>
      <c r="E17" s="34"/>
      <c r="F17" s="19" t="str">
        <f t="shared" si="1"/>
        <v/>
      </c>
      <c r="G17" s="19" t="str">
        <f t="shared" si="2"/>
        <v/>
      </c>
      <c r="H17" s="35">
        <f t="shared" si="3"/>
        <v>666.6666667</v>
      </c>
      <c r="I17" s="19"/>
      <c r="J17" s="19"/>
      <c r="K17" s="3"/>
      <c r="L17" s="3"/>
      <c r="M17" s="41"/>
      <c r="N17" s="3"/>
      <c r="O17" s="3"/>
      <c r="P17" s="3"/>
      <c r="Q17" s="3"/>
      <c r="R17" s="3"/>
      <c r="S17" s="3"/>
      <c r="T17" s="3"/>
      <c r="U17" s="3"/>
      <c r="V17" s="3"/>
      <c r="W17" s="3"/>
      <c r="X17" s="2"/>
      <c r="Y17" s="2"/>
      <c r="Z17" s="2"/>
    </row>
    <row r="18" ht="12.75" customHeight="1">
      <c r="A18" s="2"/>
      <c r="B18" s="2"/>
      <c r="C18" s="40">
        <f t="shared" si="4"/>
        <v>14</v>
      </c>
      <c r="D18" s="33">
        <v>46282.0</v>
      </c>
      <c r="E18" s="34"/>
      <c r="F18" s="19" t="str">
        <f t="shared" si="1"/>
        <v/>
      </c>
      <c r="G18" s="19" t="str">
        <f t="shared" si="2"/>
        <v/>
      </c>
      <c r="H18" s="35">
        <f t="shared" si="3"/>
        <v>714.2857143</v>
      </c>
      <c r="I18" s="19"/>
      <c r="J18" s="19"/>
      <c r="K18" s="3"/>
      <c r="L18" s="3"/>
      <c r="M18" s="41"/>
      <c r="N18" s="3"/>
      <c r="O18" s="3"/>
      <c r="P18" s="3"/>
      <c r="Q18" s="3"/>
      <c r="R18" s="3"/>
      <c r="S18" s="3"/>
      <c r="T18" s="3"/>
      <c r="U18" s="3"/>
      <c r="V18" s="3"/>
      <c r="W18" s="3"/>
      <c r="X18" s="2"/>
      <c r="Y18" s="2"/>
      <c r="Z18" s="2"/>
    </row>
    <row r="19" ht="12.75" customHeight="1">
      <c r="A19" s="2"/>
      <c r="B19" s="2"/>
      <c r="C19" s="40">
        <f t="shared" si="4"/>
        <v>13</v>
      </c>
      <c r="D19" s="33">
        <v>46283.0</v>
      </c>
      <c r="E19" s="34"/>
      <c r="F19" s="19" t="str">
        <f t="shared" si="1"/>
        <v/>
      </c>
      <c r="G19" s="19" t="str">
        <f t="shared" si="2"/>
        <v/>
      </c>
      <c r="H19" s="35">
        <f t="shared" si="3"/>
        <v>769.2307692</v>
      </c>
      <c r="I19" s="19"/>
      <c r="J19" s="19"/>
      <c r="K19" s="3"/>
      <c r="L19" s="3"/>
      <c r="M19" s="41"/>
      <c r="N19" s="3"/>
      <c r="O19" s="3"/>
      <c r="P19" s="3"/>
      <c r="Q19" s="3"/>
      <c r="R19" s="3"/>
      <c r="S19" s="3"/>
      <c r="T19" s="3"/>
      <c r="U19" s="3"/>
      <c r="V19" s="3"/>
      <c r="W19" s="3"/>
      <c r="X19" s="2"/>
      <c r="Y19" s="2"/>
      <c r="Z19" s="2"/>
    </row>
    <row r="20" ht="12.75" customHeight="1">
      <c r="A20" s="2"/>
      <c r="B20" s="2"/>
      <c r="C20" s="40">
        <f t="shared" si="4"/>
        <v>12</v>
      </c>
      <c r="D20" s="33">
        <v>46284.0</v>
      </c>
      <c r="E20" s="34"/>
      <c r="F20" s="19" t="str">
        <f t="shared" si="1"/>
        <v/>
      </c>
      <c r="G20" s="19" t="str">
        <f t="shared" si="2"/>
        <v/>
      </c>
      <c r="H20" s="35">
        <f t="shared" si="3"/>
        <v>833.3333333</v>
      </c>
      <c r="I20" s="19"/>
      <c r="J20" s="19"/>
      <c r="K20" s="3"/>
      <c r="L20" s="3"/>
      <c r="M20" s="41"/>
      <c r="N20" s="3"/>
      <c r="O20" s="3"/>
      <c r="P20" s="3"/>
      <c r="Q20" s="3"/>
      <c r="R20" s="3"/>
      <c r="S20" s="3"/>
      <c r="T20" s="3"/>
      <c r="U20" s="3"/>
      <c r="V20" s="3"/>
      <c r="W20" s="3"/>
      <c r="X20" s="2"/>
      <c r="Y20" s="2"/>
      <c r="Z20" s="2"/>
    </row>
    <row r="21" ht="12.75" customHeight="1">
      <c r="A21" s="2"/>
      <c r="B21" s="2"/>
      <c r="C21" s="40">
        <f t="shared" si="4"/>
        <v>11</v>
      </c>
      <c r="D21" s="33">
        <v>46285.0</v>
      </c>
      <c r="E21" s="34"/>
      <c r="F21" s="19" t="str">
        <f t="shared" si="1"/>
        <v/>
      </c>
      <c r="G21" s="19" t="str">
        <f t="shared" si="2"/>
        <v/>
      </c>
      <c r="H21" s="35">
        <f t="shared" si="3"/>
        <v>909.0909091</v>
      </c>
      <c r="I21" s="19"/>
      <c r="J21" s="19"/>
      <c r="K21" s="3"/>
      <c r="L21" s="3"/>
      <c r="M21" s="41"/>
      <c r="N21" s="3"/>
      <c r="O21" s="3"/>
      <c r="P21" s="3"/>
      <c r="Q21" s="3"/>
      <c r="R21" s="3"/>
      <c r="S21" s="3"/>
      <c r="T21" s="3"/>
      <c r="U21" s="3"/>
      <c r="V21" s="3"/>
      <c r="W21" s="3"/>
      <c r="X21" s="2"/>
      <c r="Y21" s="2"/>
      <c r="Z21" s="2"/>
    </row>
    <row r="22" ht="12.75" customHeight="1">
      <c r="A22" s="2"/>
      <c r="B22" s="2"/>
      <c r="C22" s="40">
        <f t="shared" si="4"/>
        <v>10</v>
      </c>
      <c r="D22" s="33">
        <v>46286.0</v>
      </c>
      <c r="E22" s="34"/>
      <c r="F22" s="19" t="str">
        <f t="shared" si="1"/>
        <v/>
      </c>
      <c r="G22" s="19" t="str">
        <f t="shared" si="2"/>
        <v/>
      </c>
      <c r="H22" s="35">
        <f t="shared" si="3"/>
        <v>1000</v>
      </c>
      <c r="I22" s="19"/>
      <c r="J22" s="19"/>
      <c r="K22" s="3"/>
      <c r="L22" s="3"/>
      <c r="M22" s="41"/>
      <c r="N22" s="3"/>
      <c r="O22" s="3"/>
      <c r="P22" s="3"/>
      <c r="Q22" s="3"/>
      <c r="R22" s="3"/>
      <c r="S22" s="3"/>
      <c r="T22" s="3"/>
      <c r="U22" s="3"/>
      <c r="V22" s="3"/>
      <c r="W22" s="3"/>
      <c r="X22" s="2"/>
      <c r="Y22" s="2"/>
      <c r="Z22" s="2"/>
    </row>
    <row r="23" ht="12.75" customHeight="1">
      <c r="A23" s="2"/>
      <c r="B23" s="2"/>
      <c r="C23" s="40">
        <f t="shared" si="4"/>
        <v>9</v>
      </c>
      <c r="D23" s="33">
        <v>46287.0</v>
      </c>
      <c r="E23" s="34"/>
      <c r="F23" s="19" t="str">
        <f t="shared" si="1"/>
        <v/>
      </c>
      <c r="G23" s="19" t="str">
        <f t="shared" si="2"/>
        <v/>
      </c>
      <c r="H23" s="35">
        <f t="shared" si="3"/>
        <v>1111.111111</v>
      </c>
      <c r="I23" s="19"/>
      <c r="J23" s="19"/>
      <c r="K23" s="3"/>
      <c r="L23" s="3"/>
      <c r="M23" s="41"/>
      <c r="N23" s="3"/>
      <c r="O23" s="3"/>
      <c r="P23" s="3"/>
      <c r="Q23" s="3"/>
      <c r="R23" s="3"/>
      <c r="S23" s="3"/>
      <c r="T23" s="3"/>
      <c r="U23" s="3"/>
      <c r="V23" s="3"/>
      <c r="W23" s="3"/>
      <c r="X23" s="2"/>
      <c r="Y23" s="2"/>
      <c r="Z23" s="2"/>
    </row>
    <row r="24" ht="12.75" customHeight="1">
      <c r="A24" s="2"/>
      <c r="B24" s="2"/>
      <c r="C24" s="40">
        <f t="shared" si="4"/>
        <v>8</v>
      </c>
      <c r="D24" s="33">
        <v>46288.0</v>
      </c>
      <c r="E24" s="34"/>
      <c r="F24" s="19" t="str">
        <f t="shared" si="1"/>
        <v/>
      </c>
      <c r="G24" s="19" t="str">
        <f t="shared" si="2"/>
        <v/>
      </c>
      <c r="H24" s="35">
        <f t="shared" si="3"/>
        <v>1250</v>
      </c>
      <c r="I24" s="19"/>
      <c r="J24" s="19"/>
      <c r="K24" s="3"/>
      <c r="L24" s="3"/>
      <c r="M24" s="41"/>
      <c r="N24" s="3"/>
      <c r="O24" s="3"/>
      <c r="P24" s="3"/>
      <c r="Q24" s="3"/>
      <c r="R24" s="3"/>
      <c r="S24" s="3"/>
      <c r="T24" s="3"/>
      <c r="U24" s="3"/>
      <c r="V24" s="3"/>
      <c r="W24" s="3"/>
      <c r="X24" s="2"/>
      <c r="Y24" s="2"/>
      <c r="Z24" s="2"/>
    </row>
    <row r="25" ht="12.75" customHeight="1">
      <c r="A25" s="2"/>
      <c r="B25" s="2"/>
      <c r="C25" s="40">
        <f t="shared" si="4"/>
        <v>7</v>
      </c>
      <c r="D25" s="33">
        <v>46289.0</v>
      </c>
      <c r="E25" s="34"/>
      <c r="F25" s="19" t="str">
        <f t="shared" si="1"/>
        <v/>
      </c>
      <c r="G25" s="19" t="str">
        <f t="shared" si="2"/>
        <v/>
      </c>
      <c r="H25" s="35">
        <f t="shared" si="3"/>
        <v>1428.571429</v>
      </c>
      <c r="I25" s="19"/>
      <c r="J25" s="19"/>
      <c r="K25" s="3"/>
      <c r="L25" s="3"/>
      <c r="M25" s="41"/>
      <c r="N25" s="3"/>
      <c r="O25" s="3"/>
      <c r="P25" s="3"/>
      <c r="Q25" s="3"/>
      <c r="R25" s="3"/>
      <c r="S25" s="3"/>
      <c r="T25" s="3"/>
      <c r="U25" s="3"/>
      <c r="V25" s="3"/>
      <c r="W25" s="3"/>
      <c r="X25" s="2"/>
      <c r="Y25" s="2"/>
      <c r="Z25" s="2"/>
    </row>
    <row r="26" ht="12.75" customHeight="1">
      <c r="A26" s="2"/>
      <c r="B26" s="2"/>
      <c r="C26" s="40">
        <f t="shared" si="4"/>
        <v>6</v>
      </c>
      <c r="D26" s="33">
        <v>46290.0</v>
      </c>
      <c r="E26" s="34"/>
      <c r="F26" s="19" t="str">
        <f t="shared" si="1"/>
        <v/>
      </c>
      <c r="G26" s="19" t="str">
        <f t="shared" si="2"/>
        <v/>
      </c>
      <c r="H26" s="35">
        <f t="shared" si="3"/>
        <v>1666.666667</v>
      </c>
      <c r="I26" s="19"/>
      <c r="J26" s="19"/>
      <c r="K26" s="3"/>
      <c r="L26" s="3"/>
      <c r="M26" s="41"/>
      <c r="N26" s="3"/>
      <c r="O26" s="3"/>
      <c r="P26" s="3"/>
      <c r="Q26" s="3"/>
      <c r="R26" s="3"/>
      <c r="S26" s="3"/>
      <c r="T26" s="3"/>
      <c r="U26" s="3"/>
      <c r="V26" s="3"/>
      <c r="W26" s="3"/>
      <c r="X26" s="2"/>
      <c r="Y26" s="2"/>
      <c r="Z26" s="2"/>
    </row>
    <row r="27" ht="12.75" customHeight="1">
      <c r="A27" s="2"/>
      <c r="B27" s="2"/>
      <c r="C27" s="40">
        <f t="shared" si="4"/>
        <v>5</v>
      </c>
      <c r="D27" s="33">
        <v>46291.0</v>
      </c>
      <c r="E27" s="34"/>
      <c r="F27" s="19" t="str">
        <f t="shared" si="1"/>
        <v/>
      </c>
      <c r="G27" s="19" t="str">
        <f t="shared" si="2"/>
        <v/>
      </c>
      <c r="H27" s="35">
        <f t="shared" si="3"/>
        <v>2000</v>
      </c>
      <c r="I27" s="19"/>
      <c r="J27" s="19"/>
      <c r="K27" s="3"/>
      <c r="L27" s="3"/>
      <c r="M27" s="41"/>
      <c r="N27" s="3"/>
      <c r="O27" s="3"/>
      <c r="P27" s="3"/>
      <c r="Q27" s="3"/>
      <c r="R27" s="3"/>
      <c r="S27" s="3"/>
      <c r="T27" s="3"/>
      <c r="U27" s="3"/>
      <c r="V27" s="3"/>
      <c r="W27" s="3"/>
      <c r="X27" s="2"/>
      <c r="Y27" s="2"/>
      <c r="Z27" s="2"/>
    </row>
    <row r="28" ht="12.75" customHeight="1">
      <c r="A28" s="2"/>
      <c r="B28" s="2"/>
      <c r="C28" s="40">
        <f t="shared" si="4"/>
        <v>4</v>
      </c>
      <c r="D28" s="33">
        <v>46292.0</v>
      </c>
      <c r="E28" s="34"/>
      <c r="F28" s="19" t="str">
        <f t="shared" si="1"/>
        <v/>
      </c>
      <c r="G28" s="19" t="str">
        <f t="shared" si="2"/>
        <v/>
      </c>
      <c r="H28" s="35">
        <f t="shared" si="3"/>
        <v>2500</v>
      </c>
      <c r="I28" s="19"/>
      <c r="J28" s="19"/>
      <c r="K28" s="3"/>
      <c r="L28" s="3"/>
      <c r="M28" s="41"/>
      <c r="N28" s="3"/>
      <c r="O28" s="3"/>
      <c r="P28" s="3"/>
      <c r="Q28" s="3"/>
      <c r="R28" s="3"/>
      <c r="S28" s="3"/>
      <c r="T28" s="3"/>
      <c r="U28" s="3"/>
      <c r="V28" s="3"/>
      <c r="W28" s="3"/>
      <c r="X28" s="2"/>
      <c r="Y28" s="2"/>
      <c r="Z28" s="2"/>
    </row>
    <row r="29" ht="12.75" customHeight="1">
      <c r="A29" s="2"/>
      <c r="B29" s="2"/>
      <c r="C29" s="40">
        <f t="shared" si="4"/>
        <v>3</v>
      </c>
      <c r="D29" s="33">
        <v>46293.0</v>
      </c>
      <c r="E29" s="34"/>
      <c r="F29" s="19" t="str">
        <f t="shared" si="1"/>
        <v/>
      </c>
      <c r="G29" s="19" t="str">
        <f t="shared" si="2"/>
        <v/>
      </c>
      <c r="H29" s="35">
        <f t="shared" si="3"/>
        <v>3333.333333</v>
      </c>
      <c r="I29" s="19"/>
      <c r="J29" s="19"/>
      <c r="K29" s="3"/>
      <c r="L29" s="3"/>
      <c r="M29" s="41"/>
      <c r="N29" s="3"/>
      <c r="O29" s="3"/>
      <c r="P29" s="3"/>
      <c r="Q29" s="3"/>
      <c r="R29" s="3"/>
      <c r="S29" s="3"/>
      <c r="T29" s="3"/>
      <c r="U29" s="3"/>
      <c r="V29" s="3"/>
      <c r="W29" s="3"/>
      <c r="X29" s="2"/>
      <c r="Y29" s="2"/>
      <c r="Z29" s="2"/>
    </row>
    <row r="30" ht="12.75" customHeight="1">
      <c r="A30" s="2"/>
      <c r="B30" s="2"/>
      <c r="C30" s="40">
        <f t="shared" si="4"/>
        <v>2</v>
      </c>
      <c r="D30" s="33">
        <v>46294.0</v>
      </c>
      <c r="E30" s="34"/>
      <c r="F30" s="19" t="str">
        <f t="shared" si="1"/>
        <v/>
      </c>
      <c r="G30" s="19" t="str">
        <f t="shared" si="2"/>
        <v/>
      </c>
      <c r="H30" s="35">
        <f t="shared" si="3"/>
        <v>5000</v>
      </c>
      <c r="I30" s="19"/>
      <c r="J30" s="19"/>
      <c r="K30" s="3"/>
      <c r="L30" s="3"/>
      <c r="M30" s="41"/>
      <c r="N30" s="3"/>
      <c r="O30" s="3"/>
      <c r="P30" s="3"/>
      <c r="Q30" s="3"/>
      <c r="R30" s="3"/>
      <c r="S30" s="3"/>
      <c r="T30" s="3"/>
      <c r="U30" s="3"/>
      <c r="V30" s="3"/>
      <c r="W30" s="3"/>
      <c r="X30" s="2"/>
      <c r="Y30" s="2"/>
      <c r="Z30" s="2"/>
    </row>
    <row r="31" ht="12.75" customHeight="1">
      <c r="A31" s="2"/>
      <c r="B31" s="2"/>
      <c r="C31" s="48">
        <f t="shared" si="4"/>
        <v>1</v>
      </c>
      <c r="D31" s="49">
        <v>46295.0</v>
      </c>
      <c r="E31" s="50"/>
      <c r="F31" s="51" t="str">
        <f t="shared" si="1"/>
        <v/>
      </c>
      <c r="G31" s="51" t="str">
        <f t="shared" si="2"/>
        <v/>
      </c>
      <c r="H31" s="52">
        <f t="shared" si="3"/>
        <v>10000</v>
      </c>
      <c r="I31" s="51"/>
      <c r="J31" s="51"/>
      <c r="K31" s="53"/>
      <c r="L31" s="53"/>
      <c r="M31" s="54"/>
      <c r="N31" s="2"/>
      <c r="O31" s="2"/>
      <c r="P31" s="3"/>
      <c r="Q31" s="3"/>
      <c r="R31" s="3"/>
      <c r="S31" s="3"/>
      <c r="T31" s="3"/>
      <c r="U31" s="3"/>
      <c r="V31" s="3"/>
      <c r="W31" s="3"/>
      <c r="X31" s="2"/>
      <c r="Y31" s="2"/>
      <c r="Z31" s="2"/>
    </row>
    <row r="32" ht="12.75" customHeight="1">
      <c r="A32" s="2"/>
      <c r="B32" s="2"/>
      <c r="C32" s="55"/>
      <c r="D32" s="3"/>
      <c r="E32" s="56"/>
      <c r="F32" s="3"/>
      <c r="G32" s="3"/>
      <c r="H32" s="57"/>
      <c r="I32" s="3"/>
      <c r="J32" s="3"/>
      <c r="K32" s="3"/>
      <c r="L32" s="3"/>
      <c r="M32" s="3"/>
      <c r="N32" s="2"/>
      <c r="O32" s="2"/>
      <c r="P32" s="3"/>
      <c r="Q32" s="3"/>
      <c r="R32" s="3"/>
      <c r="S32" s="3"/>
      <c r="T32" s="3"/>
      <c r="U32" s="3"/>
      <c r="V32" s="3"/>
      <c r="W32" s="3"/>
      <c r="X32" s="2"/>
      <c r="Y32" s="2"/>
      <c r="Z32" s="2"/>
    </row>
    <row r="33" ht="12.75" customHeight="1">
      <c r="A33" s="2"/>
      <c r="B33" s="2"/>
      <c r="C33" s="2"/>
      <c r="D33" s="2"/>
      <c r="E33" s="58"/>
      <c r="F33" s="2"/>
      <c r="G33" s="2"/>
      <c r="H33" s="2"/>
      <c r="I33" s="3"/>
      <c r="J33" s="2"/>
      <c r="K33" s="2"/>
      <c r="L33" s="2"/>
      <c r="M33" s="2"/>
      <c r="N33" s="2"/>
      <c r="O33" s="2"/>
      <c r="P33" s="2"/>
      <c r="Q33" s="2"/>
      <c r="R33" s="2"/>
      <c r="S33" s="2"/>
      <c r="T33" s="2"/>
      <c r="U33" s="2"/>
      <c r="V33" s="2"/>
      <c r="W33" s="2"/>
      <c r="X33" s="2"/>
      <c r="Y33" s="2"/>
      <c r="Z33" s="2"/>
    </row>
    <row r="34"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2:E31">
    <cfRule type="expression" dxfId="2" priority="1" stopIfTrue="1">
      <formula>$E2=""</formula>
    </cfRule>
  </conditionalFormatting>
  <conditionalFormatting sqref="E2:E31">
    <cfRule type="expression" dxfId="3" priority="2">
      <formula>$E2&gt;$B$2/$C2</formula>
    </cfRule>
  </conditionalFormatting>
  <conditionalFormatting sqref="E2:E31">
    <cfRule type="expression" dxfId="4" priority="3">
      <formula>$E2&lt;$B$2/$C2</formula>
    </cfRule>
  </conditionalFormatting>
  <conditionalFormatting sqref="K2:K31">
    <cfRule type="containsText" dxfId="5" priority="4" operator="containsText" text="Medium">
      <formula>NOT(ISERROR(SEARCH(("Medium"),(K2))))</formula>
    </cfRule>
  </conditionalFormatting>
  <conditionalFormatting sqref="K2:K31">
    <cfRule type="containsText" dxfId="4" priority="5" operator="containsText" text="Intense">
      <formula>NOT(ISERROR(SEARCH(("Intense"),(K2))))</formula>
    </cfRule>
  </conditionalFormatting>
  <conditionalFormatting sqref="K2:K31">
    <cfRule type="containsText" dxfId="6" priority="6" operator="containsText" text="Light">
      <formula>NOT(ISERROR(SEARCH(("Light"),(K2))))</formula>
    </cfRule>
  </conditionalFormatting>
  <conditionalFormatting sqref="E1">
    <cfRule type="cellIs" dxfId="0" priority="7" operator="equal">
      <formula>$H2:$H31</formula>
    </cfRule>
  </conditionalFormatting>
  <conditionalFormatting sqref="E1">
    <cfRule type="containsBlanks" dxfId="1" priority="8">
      <formula>LEN(TRIM(E1))=0</formula>
    </cfRule>
  </conditionalFormatting>
  <dataValidations>
    <dataValidation type="list" allowBlank="1" showErrorMessage="1" sqref="K2:K31">
      <formula1>"Light (journaling/reviewing),Medium,Intense (crafting/revisions)"</formula1>
    </dataValidation>
  </dataValidation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1.25"/>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49</v>
      </c>
      <c r="B1" s="23"/>
      <c r="C1" s="24" t="s">
        <v>27</v>
      </c>
      <c r="D1" s="25" t="s">
        <v>28</v>
      </c>
      <c r="E1" s="26" t="s">
        <v>29</v>
      </c>
      <c r="F1" s="25" t="s">
        <v>30</v>
      </c>
      <c r="G1" s="27" t="s">
        <v>31</v>
      </c>
      <c r="H1" s="28" t="s">
        <v>32</v>
      </c>
      <c r="I1" s="25" t="s">
        <v>33</v>
      </c>
      <c r="J1" s="25" t="s">
        <v>34</v>
      </c>
      <c r="K1" s="25" t="s">
        <v>35</v>
      </c>
      <c r="L1" s="25" t="s">
        <v>21</v>
      </c>
      <c r="M1" s="29" t="s">
        <v>36</v>
      </c>
      <c r="N1" s="3"/>
      <c r="O1" s="3"/>
      <c r="P1" s="3"/>
      <c r="Q1" s="3"/>
      <c r="R1" s="3"/>
    </row>
    <row r="2" ht="12.75" customHeight="1">
      <c r="A2" s="30" t="s">
        <v>37</v>
      </c>
      <c r="B2" s="59">
        <v>10000.0</v>
      </c>
      <c r="C2" s="32">
        <v>31.0</v>
      </c>
      <c r="D2" s="33">
        <v>46296.0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row>
    <row r="3" ht="12.75" customHeight="1">
      <c r="A3" s="38" t="s">
        <v>30</v>
      </c>
      <c r="B3" s="39">
        <f>SUM($E:$E)</f>
        <v>0</v>
      </c>
      <c r="C3" s="40">
        <f t="shared" ref="C3:C32" si="4">EOMONTH($D$3,0)-$D2</f>
        <v>30</v>
      </c>
      <c r="D3" s="33">
        <v>46297.0</v>
      </c>
      <c r="E3" s="34"/>
      <c r="F3" s="19" t="str">
        <f t="shared" si="1"/>
        <v/>
      </c>
      <c r="G3" s="19" t="str">
        <f t="shared" si="2"/>
        <v/>
      </c>
      <c r="H3" s="35">
        <f t="shared" si="3"/>
        <v>333.3333333</v>
      </c>
      <c r="I3" s="19"/>
      <c r="J3" s="19"/>
      <c r="K3" s="3"/>
      <c r="L3" s="3"/>
      <c r="M3" s="41"/>
      <c r="N3" s="3"/>
      <c r="O3" s="3"/>
      <c r="P3" s="3"/>
      <c r="Q3" s="3"/>
      <c r="R3" s="3"/>
    </row>
    <row r="4" ht="12.75" customHeight="1">
      <c r="A4" s="42" t="s">
        <v>38</v>
      </c>
      <c r="B4" s="43">
        <f>SUM($J:$J)</f>
        <v>0</v>
      </c>
      <c r="C4" s="40">
        <f t="shared" si="4"/>
        <v>29</v>
      </c>
      <c r="D4" s="33">
        <v>46298.0</v>
      </c>
      <c r="E4" s="34"/>
      <c r="F4" s="19" t="str">
        <f t="shared" si="1"/>
        <v/>
      </c>
      <c r="G4" s="19" t="str">
        <f t="shared" si="2"/>
        <v/>
      </c>
      <c r="H4" s="35">
        <f t="shared" si="3"/>
        <v>344.8275862</v>
      </c>
      <c r="I4" s="19"/>
      <c r="J4" s="19"/>
      <c r="K4" s="3"/>
      <c r="L4" s="3"/>
      <c r="M4" s="41"/>
      <c r="N4" s="3"/>
      <c r="O4" s="3"/>
      <c r="P4" s="3"/>
      <c r="Q4" s="3"/>
      <c r="R4" s="3"/>
    </row>
    <row r="5" ht="12.75" customHeight="1">
      <c r="A5" s="44" t="s">
        <v>39</v>
      </c>
      <c r="B5" s="45">
        <f>SUM($I:$I)</f>
        <v>0</v>
      </c>
      <c r="C5" s="40">
        <f t="shared" si="4"/>
        <v>28</v>
      </c>
      <c r="D5" s="33">
        <v>46299.0</v>
      </c>
      <c r="E5" s="34"/>
      <c r="F5" s="19" t="str">
        <f t="shared" si="1"/>
        <v/>
      </c>
      <c r="G5" s="19" t="str">
        <f t="shared" si="2"/>
        <v/>
      </c>
      <c r="H5" s="35">
        <f t="shared" si="3"/>
        <v>357.1428571</v>
      </c>
      <c r="I5" s="19"/>
      <c r="J5" s="19"/>
      <c r="K5" s="3"/>
      <c r="L5" s="3"/>
      <c r="M5" s="41"/>
      <c r="N5" s="3"/>
      <c r="O5" s="3"/>
      <c r="P5" s="3"/>
      <c r="Q5" s="3"/>
      <c r="R5" s="3"/>
    </row>
    <row r="6" ht="12.75" customHeight="1">
      <c r="A6" s="46" t="s">
        <v>40</v>
      </c>
      <c r="B6" s="47">
        <f>sum(Jan!B3+Feb!B3+Mar!B3+Apr!B3+May!B3+Jun!B3+Jul!B3+Aug!B3+Sep!B3+Oct!B3+Nov!B3+Dec!B3)</f>
        <v>0</v>
      </c>
      <c r="C6" s="40">
        <f t="shared" si="4"/>
        <v>27</v>
      </c>
      <c r="D6" s="33">
        <v>46300.0</v>
      </c>
      <c r="E6" s="34"/>
      <c r="F6" s="19" t="str">
        <f t="shared" si="1"/>
        <v/>
      </c>
      <c r="G6" s="19" t="str">
        <f t="shared" si="2"/>
        <v/>
      </c>
      <c r="H6" s="35">
        <f t="shared" si="3"/>
        <v>370.3703704</v>
      </c>
      <c r="I6" s="19"/>
      <c r="J6" s="19"/>
      <c r="K6" s="3"/>
      <c r="L6" s="3"/>
      <c r="M6" s="41"/>
      <c r="N6" s="3"/>
      <c r="O6" s="3"/>
      <c r="P6" s="3"/>
      <c r="Q6" s="3"/>
      <c r="R6" s="3"/>
    </row>
    <row r="7" ht="12.75" customHeight="1">
      <c r="A7" s="2"/>
      <c r="B7" s="2"/>
      <c r="C7" s="40">
        <f t="shared" si="4"/>
        <v>26</v>
      </c>
      <c r="D7" s="33">
        <v>46301.0</v>
      </c>
      <c r="E7" s="34"/>
      <c r="F7" s="19" t="str">
        <f t="shared" si="1"/>
        <v/>
      </c>
      <c r="G7" s="19" t="str">
        <f t="shared" si="2"/>
        <v/>
      </c>
      <c r="H7" s="35">
        <f t="shared" si="3"/>
        <v>384.6153846</v>
      </c>
      <c r="I7" s="19"/>
      <c r="J7" s="19"/>
      <c r="K7" s="3"/>
      <c r="L7" s="3"/>
      <c r="M7" s="41"/>
      <c r="N7" s="3"/>
      <c r="O7" s="3"/>
      <c r="P7" s="3"/>
      <c r="Q7" s="3"/>
      <c r="R7" s="3"/>
      <c r="S7" s="3"/>
      <c r="T7" s="3"/>
    </row>
    <row r="8" ht="12.75" customHeight="1">
      <c r="A8" s="2"/>
      <c r="B8" s="2"/>
      <c r="C8" s="40">
        <f t="shared" si="4"/>
        <v>25</v>
      </c>
      <c r="D8" s="33">
        <v>46302.0</v>
      </c>
      <c r="E8" s="34"/>
      <c r="F8" s="19" t="str">
        <f t="shared" si="1"/>
        <v/>
      </c>
      <c r="G8" s="19" t="str">
        <f t="shared" si="2"/>
        <v/>
      </c>
      <c r="H8" s="35">
        <f t="shared" si="3"/>
        <v>400</v>
      </c>
      <c r="I8" s="19"/>
      <c r="J8" s="19"/>
      <c r="K8" s="3"/>
      <c r="L8" s="3"/>
      <c r="M8" s="41"/>
      <c r="N8" s="3"/>
      <c r="O8" s="3"/>
      <c r="P8" s="3"/>
      <c r="Q8" s="3"/>
      <c r="R8" s="3"/>
      <c r="S8" s="3"/>
      <c r="T8" s="3"/>
    </row>
    <row r="9" ht="12.75" customHeight="1">
      <c r="A9" s="2"/>
      <c r="B9" s="2"/>
      <c r="C9" s="40">
        <f t="shared" si="4"/>
        <v>24</v>
      </c>
      <c r="D9" s="33">
        <v>46303.0</v>
      </c>
      <c r="E9" s="34"/>
      <c r="F9" s="19" t="str">
        <f t="shared" si="1"/>
        <v/>
      </c>
      <c r="G9" s="19" t="str">
        <f t="shared" si="2"/>
        <v/>
      </c>
      <c r="H9" s="35">
        <f t="shared" si="3"/>
        <v>416.6666667</v>
      </c>
      <c r="I9" s="19"/>
      <c r="J9" s="19"/>
      <c r="K9" s="3"/>
      <c r="L9" s="3"/>
      <c r="M9" s="41"/>
      <c r="N9" s="3"/>
      <c r="O9" s="3"/>
      <c r="P9" s="3"/>
      <c r="Q9" s="3"/>
      <c r="R9" s="3"/>
      <c r="S9" s="3"/>
      <c r="T9" s="3"/>
    </row>
    <row r="10" ht="12.75" customHeight="1">
      <c r="A10" s="2"/>
      <c r="B10" s="2"/>
      <c r="C10" s="40">
        <f t="shared" si="4"/>
        <v>23</v>
      </c>
      <c r="D10" s="33">
        <v>46304.0</v>
      </c>
      <c r="E10" s="34"/>
      <c r="F10" s="19" t="str">
        <f t="shared" si="1"/>
        <v/>
      </c>
      <c r="G10" s="19" t="str">
        <f t="shared" si="2"/>
        <v/>
      </c>
      <c r="H10" s="35">
        <f t="shared" si="3"/>
        <v>434.7826087</v>
      </c>
      <c r="I10" s="19"/>
      <c r="J10" s="19"/>
      <c r="K10" s="3"/>
      <c r="L10" s="3"/>
      <c r="M10" s="41"/>
      <c r="N10" s="3"/>
      <c r="O10" s="3"/>
      <c r="P10" s="3"/>
      <c r="Q10" s="3"/>
      <c r="R10" s="3"/>
      <c r="S10" s="3"/>
      <c r="T10" s="3"/>
    </row>
    <row r="11" ht="12.75" customHeight="1">
      <c r="A11" s="2"/>
      <c r="B11" s="2"/>
      <c r="C11" s="40">
        <f t="shared" si="4"/>
        <v>22</v>
      </c>
      <c r="D11" s="33">
        <v>46305.0</v>
      </c>
      <c r="E11" s="34"/>
      <c r="F11" s="19" t="str">
        <f t="shared" si="1"/>
        <v/>
      </c>
      <c r="G11" s="19" t="str">
        <f t="shared" si="2"/>
        <v/>
      </c>
      <c r="H11" s="35">
        <f t="shared" si="3"/>
        <v>454.5454545</v>
      </c>
      <c r="I11" s="19"/>
      <c r="J11" s="19"/>
      <c r="K11" s="3"/>
      <c r="L11" s="3"/>
      <c r="M11" s="41"/>
      <c r="N11" s="3"/>
      <c r="O11" s="3"/>
      <c r="P11" s="3"/>
      <c r="Q11" s="3"/>
      <c r="R11" s="3"/>
      <c r="S11" s="3"/>
      <c r="T11" s="3"/>
    </row>
    <row r="12" ht="12.75" customHeight="1">
      <c r="A12" s="2"/>
      <c r="B12" s="2"/>
      <c r="C12" s="40">
        <f t="shared" si="4"/>
        <v>21</v>
      </c>
      <c r="D12" s="33">
        <v>46306.0</v>
      </c>
      <c r="E12" s="34"/>
      <c r="F12" s="19" t="str">
        <f t="shared" si="1"/>
        <v/>
      </c>
      <c r="G12" s="19" t="str">
        <f t="shared" si="2"/>
        <v/>
      </c>
      <c r="H12" s="35">
        <f t="shared" si="3"/>
        <v>476.1904762</v>
      </c>
      <c r="I12" s="19"/>
      <c r="J12" s="19"/>
      <c r="K12" s="3"/>
      <c r="L12" s="3"/>
      <c r="M12" s="41"/>
      <c r="N12" s="3"/>
      <c r="O12" s="3"/>
      <c r="P12" s="3"/>
      <c r="Q12" s="3"/>
      <c r="R12" s="3"/>
      <c r="S12" s="3"/>
      <c r="T12" s="3"/>
    </row>
    <row r="13" ht="12.75" customHeight="1">
      <c r="A13" s="2"/>
      <c r="B13" s="2"/>
      <c r="C13" s="40">
        <f t="shared" si="4"/>
        <v>20</v>
      </c>
      <c r="D13" s="33">
        <v>46307.0</v>
      </c>
      <c r="E13" s="34"/>
      <c r="F13" s="19" t="str">
        <f t="shared" si="1"/>
        <v/>
      </c>
      <c r="G13" s="19" t="str">
        <f t="shared" si="2"/>
        <v/>
      </c>
      <c r="H13" s="35">
        <f t="shared" si="3"/>
        <v>500</v>
      </c>
      <c r="I13" s="19"/>
      <c r="J13" s="19"/>
      <c r="K13" s="3"/>
      <c r="L13" s="3"/>
      <c r="M13" s="41"/>
      <c r="N13" s="3"/>
      <c r="O13" s="3"/>
      <c r="P13" s="3"/>
      <c r="Q13" s="3"/>
      <c r="R13" s="3"/>
      <c r="S13" s="3"/>
      <c r="T13" s="3"/>
    </row>
    <row r="14" ht="12.75" customHeight="1">
      <c r="A14" s="2"/>
      <c r="B14" s="2"/>
      <c r="C14" s="40">
        <f t="shared" si="4"/>
        <v>19</v>
      </c>
      <c r="D14" s="33">
        <v>46308.0</v>
      </c>
      <c r="E14" s="34"/>
      <c r="F14" s="19" t="str">
        <f t="shared" si="1"/>
        <v/>
      </c>
      <c r="G14" s="19" t="str">
        <f t="shared" si="2"/>
        <v/>
      </c>
      <c r="H14" s="35">
        <f t="shared" si="3"/>
        <v>526.3157895</v>
      </c>
      <c r="I14" s="19"/>
      <c r="J14" s="19"/>
      <c r="K14" s="3"/>
      <c r="L14" s="3"/>
      <c r="M14" s="41"/>
      <c r="N14" s="3"/>
      <c r="O14" s="3"/>
      <c r="P14" s="3"/>
      <c r="Q14" s="3"/>
      <c r="R14" s="3"/>
      <c r="S14" s="3"/>
      <c r="T14" s="3"/>
      <c r="U14" s="3"/>
      <c r="V14" s="3"/>
      <c r="W14" s="3"/>
    </row>
    <row r="15" ht="12.75" customHeight="1">
      <c r="A15" s="2"/>
      <c r="B15" s="2"/>
      <c r="C15" s="40">
        <f t="shared" si="4"/>
        <v>18</v>
      </c>
      <c r="D15" s="33">
        <v>46309.0</v>
      </c>
      <c r="E15" s="34"/>
      <c r="F15" s="19" t="str">
        <f t="shared" si="1"/>
        <v/>
      </c>
      <c r="G15" s="19" t="str">
        <f t="shared" si="2"/>
        <v/>
      </c>
      <c r="H15" s="35">
        <f t="shared" si="3"/>
        <v>555.5555556</v>
      </c>
      <c r="I15" s="19"/>
      <c r="J15" s="19"/>
      <c r="K15" s="3"/>
      <c r="L15" s="3"/>
      <c r="M15" s="41"/>
      <c r="N15" s="3"/>
      <c r="O15" s="3"/>
      <c r="P15" s="3"/>
      <c r="Q15" s="3"/>
      <c r="R15" s="3"/>
      <c r="S15" s="3"/>
      <c r="T15" s="3"/>
      <c r="U15" s="3"/>
      <c r="V15" s="3"/>
      <c r="W15" s="3"/>
    </row>
    <row r="16" ht="12.75" customHeight="1">
      <c r="A16" s="2"/>
      <c r="B16" s="2"/>
      <c r="C16" s="40">
        <f t="shared" si="4"/>
        <v>17</v>
      </c>
      <c r="D16" s="33">
        <v>46310.0</v>
      </c>
      <c r="E16" s="34"/>
      <c r="F16" s="19" t="str">
        <f t="shared" si="1"/>
        <v/>
      </c>
      <c r="G16" s="19" t="str">
        <f t="shared" si="2"/>
        <v/>
      </c>
      <c r="H16" s="35">
        <f t="shared" si="3"/>
        <v>588.2352941</v>
      </c>
      <c r="I16" s="19"/>
      <c r="J16" s="19"/>
      <c r="K16" s="3"/>
      <c r="L16" s="3"/>
      <c r="M16" s="41"/>
      <c r="N16" s="3"/>
      <c r="O16" s="3"/>
      <c r="P16" s="3"/>
      <c r="Q16" s="3"/>
      <c r="R16" s="3"/>
      <c r="S16" s="3"/>
      <c r="T16" s="3"/>
      <c r="U16" s="3"/>
      <c r="V16" s="3"/>
      <c r="W16" s="3"/>
    </row>
    <row r="17" ht="12.75" customHeight="1">
      <c r="A17" s="2"/>
      <c r="B17" s="2"/>
      <c r="C17" s="40">
        <f t="shared" si="4"/>
        <v>16</v>
      </c>
      <c r="D17" s="33">
        <v>46311.0</v>
      </c>
      <c r="E17" s="34"/>
      <c r="F17" s="19" t="str">
        <f t="shared" si="1"/>
        <v/>
      </c>
      <c r="G17" s="19" t="str">
        <f t="shared" si="2"/>
        <v/>
      </c>
      <c r="H17" s="35">
        <f t="shared" si="3"/>
        <v>625</v>
      </c>
      <c r="I17" s="19"/>
      <c r="J17" s="19"/>
      <c r="K17" s="3"/>
      <c r="L17" s="3"/>
      <c r="M17" s="41"/>
      <c r="N17" s="3"/>
      <c r="O17" s="3"/>
      <c r="P17" s="3"/>
      <c r="Q17" s="3"/>
      <c r="R17" s="3"/>
      <c r="S17" s="3"/>
      <c r="T17" s="3"/>
      <c r="U17" s="3"/>
      <c r="V17" s="3"/>
      <c r="W17" s="3"/>
    </row>
    <row r="18" ht="12.75" customHeight="1">
      <c r="A18" s="2"/>
      <c r="B18" s="2"/>
      <c r="C18" s="40">
        <f t="shared" si="4"/>
        <v>15</v>
      </c>
      <c r="D18" s="33">
        <v>46312.0</v>
      </c>
      <c r="E18" s="34"/>
      <c r="F18" s="19" t="str">
        <f t="shared" si="1"/>
        <v/>
      </c>
      <c r="G18" s="19" t="str">
        <f t="shared" si="2"/>
        <v/>
      </c>
      <c r="H18" s="35">
        <f t="shared" si="3"/>
        <v>666.6666667</v>
      </c>
      <c r="I18" s="19"/>
      <c r="J18" s="19"/>
      <c r="K18" s="3"/>
      <c r="L18" s="3"/>
      <c r="M18" s="41"/>
      <c r="N18" s="3"/>
      <c r="O18" s="3"/>
      <c r="P18" s="3"/>
      <c r="Q18" s="3"/>
      <c r="R18" s="3"/>
      <c r="S18" s="3"/>
      <c r="T18" s="3"/>
      <c r="U18" s="3"/>
      <c r="V18" s="3"/>
      <c r="W18" s="3"/>
    </row>
    <row r="19" ht="12.75" customHeight="1">
      <c r="A19" s="2"/>
      <c r="B19" s="2"/>
      <c r="C19" s="40">
        <f t="shared" si="4"/>
        <v>14</v>
      </c>
      <c r="D19" s="33">
        <v>46313.0</v>
      </c>
      <c r="E19" s="34"/>
      <c r="F19" s="19" t="str">
        <f t="shared" si="1"/>
        <v/>
      </c>
      <c r="G19" s="19" t="str">
        <f t="shared" si="2"/>
        <v/>
      </c>
      <c r="H19" s="35">
        <f t="shared" si="3"/>
        <v>714.2857143</v>
      </c>
      <c r="I19" s="19"/>
      <c r="J19" s="19"/>
      <c r="K19" s="3"/>
      <c r="L19" s="3"/>
      <c r="M19" s="41"/>
      <c r="N19" s="3"/>
      <c r="O19" s="3"/>
      <c r="P19" s="3"/>
      <c r="Q19" s="3"/>
      <c r="R19" s="3"/>
      <c r="S19" s="3"/>
      <c r="T19" s="3"/>
      <c r="U19" s="3"/>
      <c r="V19" s="3"/>
      <c r="W19" s="3"/>
    </row>
    <row r="20" ht="12.75" customHeight="1">
      <c r="A20" s="2"/>
      <c r="B20" s="2"/>
      <c r="C20" s="40">
        <f t="shared" si="4"/>
        <v>13</v>
      </c>
      <c r="D20" s="33">
        <v>46314.0</v>
      </c>
      <c r="E20" s="34"/>
      <c r="F20" s="19" t="str">
        <f t="shared" si="1"/>
        <v/>
      </c>
      <c r="G20" s="19" t="str">
        <f t="shared" si="2"/>
        <v/>
      </c>
      <c r="H20" s="35">
        <f t="shared" si="3"/>
        <v>769.2307692</v>
      </c>
      <c r="I20" s="19"/>
      <c r="J20" s="19"/>
      <c r="K20" s="3"/>
      <c r="L20" s="3"/>
      <c r="M20" s="41"/>
      <c r="N20" s="3"/>
      <c r="O20" s="3"/>
      <c r="P20" s="3"/>
      <c r="Q20" s="3"/>
      <c r="R20" s="3"/>
      <c r="S20" s="3"/>
      <c r="T20" s="3"/>
      <c r="U20" s="3"/>
      <c r="V20" s="3"/>
      <c r="W20" s="3"/>
    </row>
    <row r="21" ht="12.75" customHeight="1">
      <c r="A21" s="2"/>
      <c r="B21" s="2"/>
      <c r="C21" s="40">
        <f t="shared" si="4"/>
        <v>12</v>
      </c>
      <c r="D21" s="33">
        <v>46315.0</v>
      </c>
      <c r="E21" s="34"/>
      <c r="F21" s="19" t="str">
        <f t="shared" si="1"/>
        <v/>
      </c>
      <c r="G21" s="19" t="str">
        <f t="shared" si="2"/>
        <v/>
      </c>
      <c r="H21" s="35">
        <f t="shared" si="3"/>
        <v>833.3333333</v>
      </c>
      <c r="I21" s="19"/>
      <c r="J21" s="19"/>
      <c r="K21" s="3"/>
      <c r="L21" s="3"/>
      <c r="M21" s="41"/>
      <c r="N21" s="3"/>
      <c r="O21" s="3"/>
      <c r="P21" s="3"/>
      <c r="Q21" s="3"/>
      <c r="R21" s="3"/>
      <c r="S21" s="3"/>
      <c r="T21" s="3"/>
      <c r="U21" s="3"/>
      <c r="V21" s="3"/>
      <c r="W21" s="3"/>
    </row>
    <row r="22" ht="12.75" customHeight="1">
      <c r="A22" s="2"/>
      <c r="B22" s="2"/>
      <c r="C22" s="40">
        <f t="shared" si="4"/>
        <v>11</v>
      </c>
      <c r="D22" s="33">
        <v>46316.0</v>
      </c>
      <c r="E22" s="34"/>
      <c r="F22" s="19" t="str">
        <f t="shared" si="1"/>
        <v/>
      </c>
      <c r="G22" s="19" t="str">
        <f t="shared" si="2"/>
        <v/>
      </c>
      <c r="H22" s="35">
        <f t="shared" si="3"/>
        <v>909.0909091</v>
      </c>
      <c r="I22" s="19"/>
      <c r="J22" s="19"/>
      <c r="K22" s="3"/>
      <c r="L22" s="3"/>
      <c r="M22" s="41"/>
      <c r="N22" s="3"/>
      <c r="O22" s="3"/>
      <c r="P22" s="3"/>
      <c r="Q22" s="3"/>
      <c r="R22" s="3"/>
      <c r="S22" s="3"/>
      <c r="T22" s="3"/>
      <c r="U22" s="3"/>
      <c r="V22" s="3"/>
      <c r="W22" s="3"/>
    </row>
    <row r="23" ht="12.75" customHeight="1">
      <c r="A23" s="2"/>
      <c r="B23" s="2"/>
      <c r="C23" s="40">
        <f t="shared" si="4"/>
        <v>10</v>
      </c>
      <c r="D23" s="33">
        <v>46317.0</v>
      </c>
      <c r="E23" s="34"/>
      <c r="F23" s="19" t="str">
        <f t="shared" si="1"/>
        <v/>
      </c>
      <c r="G23" s="19" t="str">
        <f t="shared" si="2"/>
        <v/>
      </c>
      <c r="H23" s="35">
        <f t="shared" si="3"/>
        <v>1000</v>
      </c>
      <c r="I23" s="19"/>
      <c r="J23" s="19"/>
      <c r="K23" s="3"/>
      <c r="L23" s="3"/>
      <c r="M23" s="41"/>
      <c r="N23" s="3"/>
      <c r="O23" s="3"/>
      <c r="P23" s="3"/>
      <c r="Q23" s="3"/>
      <c r="R23" s="3"/>
      <c r="S23" s="3"/>
      <c r="T23" s="3"/>
      <c r="U23" s="3"/>
      <c r="V23" s="3"/>
      <c r="W23" s="3"/>
    </row>
    <row r="24" ht="12.75" customHeight="1">
      <c r="A24" s="2"/>
      <c r="B24" s="2"/>
      <c r="C24" s="40">
        <f t="shared" si="4"/>
        <v>9</v>
      </c>
      <c r="D24" s="33">
        <v>46318.0</v>
      </c>
      <c r="E24" s="34"/>
      <c r="F24" s="19" t="str">
        <f t="shared" si="1"/>
        <v/>
      </c>
      <c r="G24" s="19" t="str">
        <f t="shared" si="2"/>
        <v/>
      </c>
      <c r="H24" s="35">
        <f t="shared" si="3"/>
        <v>1111.111111</v>
      </c>
      <c r="I24" s="19"/>
      <c r="J24" s="19"/>
      <c r="K24" s="3"/>
      <c r="L24" s="3"/>
      <c r="M24" s="41"/>
      <c r="N24" s="3"/>
      <c r="O24" s="3"/>
      <c r="P24" s="3"/>
      <c r="Q24" s="3"/>
      <c r="R24" s="3"/>
      <c r="S24" s="3"/>
      <c r="T24" s="3"/>
      <c r="U24" s="3"/>
      <c r="V24" s="3"/>
      <c r="W24" s="3"/>
    </row>
    <row r="25" ht="12.75" customHeight="1">
      <c r="A25" s="2"/>
      <c r="B25" s="2"/>
      <c r="C25" s="40">
        <f t="shared" si="4"/>
        <v>8</v>
      </c>
      <c r="D25" s="33">
        <v>46319.0</v>
      </c>
      <c r="E25" s="34"/>
      <c r="F25" s="19" t="str">
        <f t="shared" si="1"/>
        <v/>
      </c>
      <c r="G25" s="19" t="str">
        <f t="shared" si="2"/>
        <v/>
      </c>
      <c r="H25" s="35">
        <f t="shared" si="3"/>
        <v>1250</v>
      </c>
      <c r="I25" s="19"/>
      <c r="J25" s="19"/>
      <c r="K25" s="3"/>
      <c r="L25" s="3"/>
      <c r="M25" s="41"/>
      <c r="N25" s="3"/>
      <c r="O25" s="3"/>
      <c r="P25" s="3"/>
      <c r="Q25" s="3"/>
      <c r="R25" s="3"/>
      <c r="S25" s="3"/>
      <c r="T25" s="3"/>
      <c r="U25" s="3"/>
      <c r="V25" s="3"/>
      <c r="W25" s="3"/>
    </row>
    <row r="26" ht="12.75" customHeight="1">
      <c r="A26" s="2"/>
      <c r="B26" s="2"/>
      <c r="C26" s="40">
        <f t="shared" si="4"/>
        <v>7</v>
      </c>
      <c r="D26" s="33">
        <v>46320.0</v>
      </c>
      <c r="E26" s="34"/>
      <c r="F26" s="19" t="str">
        <f t="shared" si="1"/>
        <v/>
      </c>
      <c r="G26" s="19" t="str">
        <f t="shared" si="2"/>
        <v/>
      </c>
      <c r="H26" s="35">
        <f t="shared" si="3"/>
        <v>1428.571429</v>
      </c>
      <c r="I26" s="19"/>
      <c r="J26" s="19"/>
      <c r="K26" s="3"/>
      <c r="L26" s="3"/>
      <c r="M26" s="41"/>
      <c r="N26" s="3"/>
      <c r="O26" s="3"/>
      <c r="P26" s="3"/>
      <c r="Q26" s="3"/>
      <c r="R26" s="3"/>
      <c r="S26" s="3"/>
      <c r="T26" s="3"/>
      <c r="U26" s="3"/>
      <c r="V26" s="3"/>
      <c r="W26" s="3"/>
    </row>
    <row r="27" ht="12.75" customHeight="1">
      <c r="A27" s="2"/>
      <c r="B27" s="2"/>
      <c r="C27" s="40">
        <f t="shared" si="4"/>
        <v>6</v>
      </c>
      <c r="D27" s="33">
        <v>46321.0</v>
      </c>
      <c r="E27" s="34"/>
      <c r="F27" s="19" t="str">
        <f t="shared" si="1"/>
        <v/>
      </c>
      <c r="G27" s="19" t="str">
        <f t="shared" si="2"/>
        <v/>
      </c>
      <c r="H27" s="35">
        <f t="shared" si="3"/>
        <v>1666.666667</v>
      </c>
      <c r="I27" s="19"/>
      <c r="J27" s="19"/>
      <c r="K27" s="3"/>
      <c r="L27" s="3"/>
      <c r="M27" s="41"/>
      <c r="N27" s="3"/>
      <c r="O27" s="3"/>
      <c r="P27" s="3"/>
      <c r="Q27" s="3"/>
      <c r="R27" s="3"/>
      <c r="S27" s="3"/>
      <c r="T27" s="3"/>
      <c r="U27" s="3"/>
      <c r="V27" s="3"/>
      <c r="W27" s="3"/>
    </row>
    <row r="28" ht="12.75" customHeight="1">
      <c r="A28" s="2"/>
      <c r="B28" s="2"/>
      <c r="C28" s="40">
        <f t="shared" si="4"/>
        <v>5</v>
      </c>
      <c r="D28" s="33">
        <v>46322.0</v>
      </c>
      <c r="E28" s="34"/>
      <c r="F28" s="19" t="str">
        <f t="shared" si="1"/>
        <v/>
      </c>
      <c r="G28" s="19" t="str">
        <f t="shared" si="2"/>
        <v/>
      </c>
      <c r="H28" s="35">
        <f t="shared" si="3"/>
        <v>2000</v>
      </c>
      <c r="I28" s="19"/>
      <c r="J28" s="19"/>
      <c r="K28" s="3"/>
      <c r="L28" s="3"/>
      <c r="M28" s="41"/>
      <c r="N28" s="3"/>
      <c r="O28" s="3"/>
      <c r="P28" s="3"/>
      <c r="Q28" s="3"/>
      <c r="R28" s="3"/>
      <c r="S28" s="3"/>
      <c r="T28" s="3"/>
      <c r="U28" s="3"/>
      <c r="V28" s="3"/>
      <c r="W28" s="3"/>
    </row>
    <row r="29" ht="12.75" customHeight="1">
      <c r="A29" s="2"/>
      <c r="B29" s="2"/>
      <c r="C29" s="40">
        <f t="shared" si="4"/>
        <v>4</v>
      </c>
      <c r="D29" s="33">
        <v>46323.0</v>
      </c>
      <c r="E29" s="34"/>
      <c r="F29" s="19" t="str">
        <f t="shared" si="1"/>
        <v/>
      </c>
      <c r="G29" s="19" t="str">
        <f t="shared" si="2"/>
        <v/>
      </c>
      <c r="H29" s="35">
        <f t="shared" si="3"/>
        <v>2500</v>
      </c>
      <c r="I29" s="19"/>
      <c r="J29" s="19"/>
      <c r="K29" s="3"/>
      <c r="L29" s="3"/>
      <c r="M29" s="41"/>
      <c r="N29" s="3"/>
      <c r="O29" s="3"/>
      <c r="P29" s="3"/>
      <c r="Q29" s="3"/>
      <c r="R29" s="3"/>
      <c r="S29" s="3"/>
      <c r="T29" s="3"/>
      <c r="U29" s="3"/>
      <c r="V29" s="3"/>
      <c r="W29" s="3"/>
    </row>
    <row r="30" ht="12.75" customHeight="1">
      <c r="A30" s="2"/>
      <c r="B30" s="2"/>
      <c r="C30" s="40">
        <f t="shared" si="4"/>
        <v>3</v>
      </c>
      <c r="D30" s="33">
        <v>46324.0</v>
      </c>
      <c r="E30" s="34"/>
      <c r="F30" s="19" t="str">
        <f t="shared" si="1"/>
        <v/>
      </c>
      <c r="G30" s="19" t="str">
        <f t="shared" si="2"/>
        <v/>
      </c>
      <c r="H30" s="35">
        <f t="shared" si="3"/>
        <v>3333.333333</v>
      </c>
      <c r="I30" s="19"/>
      <c r="J30" s="19"/>
      <c r="K30" s="3"/>
      <c r="L30" s="3"/>
      <c r="M30" s="41"/>
      <c r="N30" s="3"/>
      <c r="O30" s="3"/>
      <c r="P30" s="3"/>
      <c r="Q30" s="3"/>
      <c r="R30" s="3"/>
      <c r="S30" s="3"/>
      <c r="T30" s="3"/>
      <c r="U30" s="3"/>
      <c r="V30" s="3"/>
      <c r="W30" s="3"/>
    </row>
    <row r="31" ht="12.75" customHeight="1">
      <c r="A31" s="2"/>
      <c r="B31" s="2"/>
      <c r="C31" s="40">
        <f t="shared" si="4"/>
        <v>2</v>
      </c>
      <c r="D31" s="33">
        <v>46325.0</v>
      </c>
      <c r="E31" s="34"/>
      <c r="F31" s="19" t="str">
        <f t="shared" si="1"/>
        <v/>
      </c>
      <c r="G31" s="19" t="str">
        <f t="shared" si="2"/>
        <v/>
      </c>
      <c r="H31" s="35">
        <f t="shared" si="3"/>
        <v>5000</v>
      </c>
      <c r="I31" s="19"/>
      <c r="J31" s="19"/>
      <c r="K31" s="3"/>
      <c r="L31" s="3"/>
      <c r="M31" s="41"/>
      <c r="P31" s="3"/>
      <c r="Q31" s="3"/>
      <c r="R31" s="3"/>
      <c r="S31" s="3"/>
      <c r="T31" s="3"/>
      <c r="U31" s="3"/>
      <c r="V31" s="3"/>
      <c r="W31" s="3"/>
    </row>
    <row r="32" ht="12.75" customHeight="1">
      <c r="A32" s="2"/>
      <c r="B32" s="2"/>
      <c r="C32" s="48">
        <f t="shared" si="4"/>
        <v>1</v>
      </c>
      <c r="D32" s="49">
        <v>46326.0</v>
      </c>
      <c r="E32" s="50"/>
      <c r="F32" s="51" t="str">
        <f t="shared" si="1"/>
        <v/>
      </c>
      <c r="G32" s="51" t="str">
        <f t="shared" si="2"/>
        <v/>
      </c>
      <c r="H32" s="52">
        <f t="shared" si="3"/>
        <v>10000</v>
      </c>
      <c r="I32" s="51"/>
      <c r="J32" s="51"/>
      <c r="K32" s="53"/>
      <c r="L32" s="53"/>
      <c r="M32" s="54"/>
      <c r="P32" s="3"/>
      <c r="Q32" s="3"/>
      <c r="R32" s="3"/>
      <c r="S32" s="3"/>
      <c r="T32" s="3"/>
      <c r="U32" s="3"/>
      <c r="V32" s="3"/>
      <c r="W32" s="3"/>
    </row>
    <row r="33" ht="12.75" customHeight="1">
      <c r="C33" s="55"/>
      <c r="D33" s="3"/>
      <c r="E33" s="56"/>
      <c r="F33" s="3"/>
      <c r="G33" s="3"/>
      <c r="H33" s="57"/>
      <c r="I33" s="3"/>
      <c r="J33" s="3"/>
      <c r="K33" s="3"/>
      <c r="L33" s="3"/>
      <c r="M33" s="3"/>
      <c r="P33" s="3"/>
      <c r="Q33" s="3"/>
      <c r="R33" s="3"/>
      <c r="S33" s="3"/>
      <c r="T33" s="3"/>
      <c r="U33" s="3"/>
      <c r="V33" s="3"/>
      <c r="W33" s="3"/>
    </row>
    <row r="34" ht="12.75" customHeight="1">
      <c r="E34" s="58"/>
      <c r="F34" s="2"/>
      <c r="G34" s="2"/>
      <c r="I34" s="3"/>
    </row>
    <row r="35" ht="12.75" customHeight="1">
      <c r="E35" s="2"/>
      <c r="F35" s="2"/>
      <c r="G35" s="2"/>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75"/>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50</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30.0</v>
      </c>
      <c r="D2" s="33">
        <v>46327.0</v>
      </c>
      <c r="E2" s="34"/>
      <c r="F2" s="19" t="str">
        <f t="shared" ref="F2:F31" si="1">IF($E2="","",SUM($E$2:$E2))</f>
        <v/>
      </c>
      <c r="G2" s="19" t="str">
        <f t="shared" ref="G2:G31" si="2">IF($E2="","",SUM($B$2-SUM($E$2:$E2)))</f>
        <v/>
      </c>
      <c r="H2" s="35">
        <f t="shared" ref="H2:H31" si="3">SUM(SUM($B$2-SUM($E$2:$E2))/$C2)</f>
        <v>333.3333333</v>
      </c>
      <c r="I2" s="36"/>
      <c r="J2" s="19"/>
      <c r="K2" s="3"/>
      <c r="L2" s="3"/>
      <c r="M2" s="37"/>
      <c r="N2" s="3"/>
      <c r="O2" s="3"/>
      <c r="P2" s="3"/>
      <c r="Q2" s="3"/>
      <c r="R2" s="3"/>
      <c r="S2" s="2"/>
      <c r="T2" s="2"/>
      <c r="U2" s="2"/>
      <c r="V2" s="2"/>
      <c r="W2" s="2"/>
      <c r="X2" s="2"/>
      <c r="Y2" s="2"/>
      <c r="Z2" s="2"/>
    </row>
    <row r="3" ht="12.75" customHeight="1">
      <c r="A3" s="38" t="s">
        <v>30</v>
      </c>
      <c r="B3" s="39">
        <f>SUM($E:$E)</f>
        <v>0</v>
      </c>
      <c r="C3" s="40">
        <f t="shared" ref="C3:C31" si="4">EOMONTH($D$3,0)-$D2</f>
        <v>29</v>
      </c>
      <c r="D3" s="33">
        <v>46328.0</v>
      </c>
      <c r="E3" s="34"/>
      <c r="F3" s="19" t="str">
        <f t="shared" si="1"/>
        <v/>
      </c>
      <c r="G3" s="19" t="str">
        <f t="shared" si="2"/>
        <v/>
      </c>
      <c r="H3" s="35">
        <f t="shared" si="3"/>
        <v>344.8275862</v>
      </c>
      <c r="I3" s="19"/>
      <c r="J3" s="19"/>
      <c r="K3" s="3"/>
      <c r="L3" s="3"/>
      <c r="M3" s="41"/>
      <c r="N3" s="3"/>
      <c r="O3" s="3"/>
      <c r="P3" s="3"/>
      <c r="Q3" s="3"/>
      <c r="R3" s="3"/>
      <c r="S3" s="2"/>
      <c r="T3" s="2"/>
      <c r="U3" s="2"/>
      <c r="V3" s="2"/>
      <c r="W3" s="2"/>
      <c r="X3" s="2"/>
      <c r="Y3" s="2"/>
      <c r="Z3" s="2"/>
    </row>
    <row r="4" ht="12.75" customHeight="1">
      <c r="A4" s="42" t="s">
        <v>38</v>
      </c>
      <c r="B4" s="43">
        <f>SUM($J:$J)</f>
        <v>0</v>
      </c>
      <c r="C4" s="40">
        <f t="shared" si="4"/>
        <v>28</v>
      </c>
      <c r="D4" s="33">
        <v>46329.0</v>
      </c>
      <c r="E4" s="34"/>
      <c r="F4" s="19" t="str">
        <f t="shared" si="1"/>
        <v/>
      </c>
      <c r="G4" s="19" t="str">
        <f t="shared" si="2"/>
        <v/>
      </c>
      <c r="H4" s="35">
        <f t="shared" si="3"/>
        <v>357.1428571</v>
      </c>
      <c r="I4" s="19"/>
      <c r="J4" s="19"/>
      <c r="K4" s="3"/>
      <c r="L4" s="3"/>
      <c r="M4" s="41"/>
      <c r="N4" s="3"/>
      <c r="O4" s="3"/>
      <c r="P4" s="3"/>
      <c r="Q4" s="3"/>
      <c r="R4" s="3"/>
      <c r="S4" s="2"/>
      <c r="T4" s="2"/>
      <c r="U4" s="2"/>
      <c r="V4" s="2"/>
      <c r="W4" s="2"/>
      <c r="X4" s="2"/>
      <c r="Y4" s="2"/>
      <c r="Z4" s="2"/>
    </row>
    <row r="5" ht="12.75" customHeight="1">
      <c r="A5" s="44" t="s">
        <v>39</v>
      </c>
      <c r="B5" s="45">
        <f>SUM($I:$I)</f>
        <v>0</v>
      </c>
      <c r="C5" s="40">
        <f t="shared" si="4"/>
        <v>27</v>
      </c>
      <c r="D5" s="33">
        <v>46330.0</v>
      </c>
      <c r="E5" s="34"/>
      <c r="F5" s="19" t="str">
        <f t="shared" si="1"/>
        <v/>
      </c>
      <c r="G5" s="19" t="str">
        <f t="shared" si="2"/>
        <v/>
      </c>
      <c r="H5" s="35">
        <f t="shared" si="3"/>
        <v>370.3703704</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26</v>
      </c>
      <c r="D6" s="33">
        <v>46331.0</v>
      </c>
      <c r="E6" s="34"/>
      <c r="F6" s="19" t="str">
        <f t="shared" si="1"/>
        <v/>
      </c>
      <c r="G6" s="19" t="str">
        <f t="shared" si="2"/>
        <v/>
      </c>
      <c r="H6" s="35">
        <f t="shared" si="3"/>
        <v>384.6153846</v>
      </c>
      <c r="I6" s="19"/>
      <c r="J6" s="19"/>
      <c r="K6" s="3"/>
      <c r="L6" s="3"/>
      <c r="M6" s="41"/>
      <c r="N6" s="3"/>
      <c r="O6" s="3"/>
      <c r="P6" s="3"/>
      <c r="Q6" s="3"/>
      <c r="R6" s="3"/>
      <c r="S6" s="2"/>
      <c r="T6" s="2"/>
      <c r="U6" s="2"/>
      <c r="V6" s="2"/>
      <c r="W6" s="2"/>
      <c r="X6" s="2"/>
      <c r="Y6" s="2"/>
      <c r="Z6" s="2"/>
    </row>
    <row r="7" ht="12.75" customHeight="1">
      <c r="A7" s="2"/>
      <c r="B7" s="2"/>
      <c r="C7" s="40">
        <f t="shared" si="4"/>
        <v>25</v>
      </c>
      <c r="D7" s="33">
        <v>46332.0</v>
      </c>
      <c r="E7" s="34"/>
      <c r="F7" s="19" t="str">
        <f t="shared" si="1"/>
        <v/>
      </c>
      <c r="G7" s="19" t="str">
        <f t="shared" si="2"/>
        <v/>
      </c>
      <c r="H7" s="35">
        <f t="shared" si="3"/>
        <v>400</v>
      </c>
      <c r="I7" s="19"/>
      <c r="J7" s="19"/>
      <c r="K7" s="3"/>
      <c r="L7" s="3"/>
      <c r="M7" s="41"/>
      <c r="N7" s="3"/>
      <c r="O7" s="3"/>
      <c r="P7" s="3"/>
      <c r="Q7" s="3"/>
      <c r="R7" s="3"/>
      <c r="S7" s="3"/>
      <c r="T7" s="3"/>
      <c r="U7" s="2"/>
      <c r="V7" s="2"/>
      <c r="W7" s="2"/>
      <c r="X7" s="2"/>
      <c r="Y7" s="2"/>
      <c r="Z7" s="2"/>
    </row>
    <row r="8" ht="12.75" customHeight="1">
      <c r="A8" s="2"/>
      <c r="B8" s="2"/>
      <c r="C8" s="40">
        <f t="shared" si="4"/>
        <v>24</v>
      </c>
      <c r="D8" s="33">
        <v>46333.0</v>
      </c>
      <c r="E8" s="34"/>
      <c r="F8" s="19" t="str">
        <f t="shared" si="1"/>
        <v/>
      </c>
      <c r="G8" s="19" t="str">
        <f t="shared" si="2"/>
        <v/>
      </c>
      <c r="H8" s="35">
        <f t="shared" si="3"/>
        <v>416.6666667</v>
      </c>
      <c r="I8" s="19"/>
      <c r="J8" s="19"/>
      <c r="K8" s="3"/>
      <c r="L8" s="3"/>
      <c r="M8" s="41"/>
      <c r="N8" s="3"/>
      <c r="O8" s="3"/>
      <c r="P8" s="3"/>
      <c r="Q8" s="3"/>
      <c r="R8" s="3"/>
      <c r="S8" s="3"/>
      <c r="T8" s="3"/>
      <c r="U8" s="2"/>
      <c r="V8" s="2"/>
      <c r="W8" s="2"/>
      <c r="X8" s="2"/>
      <c r="Y8" s="2"/>
      <c r="Z8" s="2"/>
    </row>
    <row r="9" ht="12.75" customHeight="1">
      <c r="A9" s="2"/>
      <c r="B9" s="2"/>
      <c r="C9" s="40">
        <f t="shared" si="4"/>
        <v>23</v>
      </c>
      <c r="D9" s="33">
        <v>46334.0</v>
      </c>
      <c r="E9" s="34"/>
      <c r="F9" s="19" t="str">
        <f t="shared" si="1"/>
        <v/>
      </c>
      <c r="G9" s="19" t="str">
        <f t="shared" si="2"/>
        <v/>
      </c>
      <c r="H9" s="35">
        <f t="shared" si="3"/>
        <v>434.7826087</v>
      </c>
      <c r="I9" s="19"/>
      <c r="J9" s="19"/>
      <c r="K9" s="3"/>
      <c r="L9" s="3"/>
      <c r="M9" s="41"/>
      <c r="N9" s="3"/>
      <c r="O9" s="3"/>
      <c r="P9" s="3"/>
      <c r="Q9" s="3"/>
      <c r="R9" s="3"/>
      <c r="S9" s="3"/>
      <c r="T9" s="3"/>
      <c r="U9" s="2"/>
      <c r="V9" s="2"/>
      <c r="W9" s="2"/>
      <c r="X9" s="2"/>
      <c r="Y9" s="2"/>
      <c r="Z9" s="2"/>
    </row>
    <row r="10" ht="12.75" customHeight="1">
      <c r="A10" s="2"/>
      <c r="B10" s="2"/>
      <c r="C10" s="40">
        <f t="shared" si="4"/>
        <v>22</v>
      </c>
      <c r="D10" s="33">
        <v>46335.0</v>
      </c>
      <c r="E10" s="34"/>
      <c r="F10" s="19" t="str">
        <f t="shared" si="1"/>
        <v/>
      </c>
      <c r="G10" s="19" t="str">
        <f t="shared" si="2"/>
        <v/>
      </c>
      <c r="H10" s="35">
        <f t="shared" si="3"/>
        <v>454.5454545</v>
      </c>
      <c r="I10" s="19"/>
      <c r="J10" s="19"/>
      <c r="K10" s="3"/>
      <c r="L10" s="3"/>
      <c r="M10" s="41"/>
      <c r="N10" s="3"/>
      <c r="O10" s="3"/>
      <c r="P10" s="3"/>
      <c r="Q10" s="3"/>
      <c r="R10" s="3"/>
      <c r="S10" s="3"/>
      <c r="T10" s="3"/>
      <c r="U10" s="2"/>
      <c r="V10" s="2"/>
      <c r="W10" s="2"/>
      <c r="X10" s="2"/>
      <c r="Y10" s="2"/>
      <c r="Z10" s="2"/>
    </row>
    <row r="11" ht="12.75" customHeight="1">
      <c r="A11" s="2"/>
      <c r="B11" s="2"/>
      <c r="C11" s="40">
        <f t="shared" si="4"/>
        <v>21</v>
      </c>
      <c r="D11" s="33">
        <v>46336.0</v>
      </c>
      <c r="E11" s="34"/>
      <c r="F11" s="19" t="str">
        <f t="shared" si="1"/>
        <v/>
      </c>
      <c r="G11" s="19" t="str">
        <f t="shared" si="2"/>
        <v/>
      </c>
      <c r="H11" s="35">
        <f t="shared" si="3"/>
        <v>476.1904762</v>
      </c>
      <c r="I11" s="19"/>
      <c r="J11" s="19"/>
      <c r="K11" s="3"/>
      <c r="L11" s="3"/>
      <c r="M11" s="41"/>
      <c r="N11" s="3"/>
      <c r="O11" s="3"/>
      <c r="P11" s="3"/>
      <c r="Q11" s="3"/>
      <c r="R11" s="3"/>
      <c r="S11" s="3"/>
      <c r="T11" s="3"/>
      <c r="U11" s="2"/>
      <c r="V11" s="2"/>
      <c r="W11" s="2"/>
      <c r="X11" s="2"/>
      <c r="Y11" s="2"/>
      <c r="Z11" s="2"/>
    </row>
    <row r="12" ht="12.75" customHeight="1">
      <c r="A12" s="2"/>
      <c r="B12" s="2"/>
      <c r="C12" s="40">
        <f t="shared" si="4"/>
        <v>20</v>
      </c>
      <c r="D12" s="33">
        <v>46337.0</v>
      </c>
      <c r="E12" s="34"/>
      <c r="F12" s="19" t="str">
        <f t="shared" si="1"/>
        <v/>
      </c>
      <c r="G12" s="19" t="str">
        <f t="shared" si="2"/>
        <v/>
      </c>
      <c r="H12" s="35">
        <f t="shared" si="3"/>
        <v>500</v>
      </c>
      <c r="I12" s="19"/>
      <c r="J12" s="19"/>
      <c r="K12" s="3"/>
      <c r="L12" s="3"/>
      <c r="M12" s="41"/>
      <c r="N12" s="3"/>
      <c r="O12" s="3"/>
      <c r="P12" s="3"/>
      <c r="Q12" s="3"/>
      <c r="R12" s="3"/>
      <c r="S12" s="3"/>
      <c r="T12" s="3"/>
      <c r="U12" s="2"/>
      <c r="V12" s="2"/>
      <c r="W12" s="2"/>
      <c r="X12" s="2"/>
      <c r="Y12" s="2"/>
      <c r="Z12" s="2"/>
    </row>
    <row r="13" ht="12.75" customHeight="1">
      <c r="A13" s="2"/>
      <c r="B13" s="2"/>
      <c r="C13" s="40">
        <f t="shared" si="4"/>
        <v>19</v>
      </c>
      <c r="D13" s="33">
        <v>46338.0</v>
      </c>
      <c r="E13" s="34"/>
      <c r="F13" s="19" t="str">
        <f t="shared" si="1"/>
        <v/>
      </c>
      <c r="G13" s="19" t="str">
        <f t="shared" si="2"/>
        <v/>
      </c>
      <c r="H13" s="35">
        <f t="shared" si="3"/>
        <v>526.3157895</v>
      </c>
      <c r="I13" s="19"/>
      <c r="J13" s="19"/>
      <c r="K13" s="3"/>
      <c r="L13" s="3"/>
      <c r="M13" s="41"/>
      <c r="N13" s="3"/>
      <c r="O13" s="3"/>
      <c r="P13" s="3"/>
      <c r="Q13" s="3"/>
      <c r="R13" s="3"/>
      <c r="S13" s="3"/>
      <c r="T13" s="3"/>
      <c r="U13" s="2"/>
      <c r="V13" s="2"/>
      <c r="W13" s="2"/>
      <c r="X13" s="2"/>
      <c r="Y13" s="2"/>
      <c r="Z13" s="2"/>
    </row>
    <row r="14" ht="12.75" customHeight="1">
      <c r="A14" s="2"/>
      <c r="B14" s="2"/>
      <c r="C14" s="40">
        <f t="shared" si="4"/>
        <v>18</v>
      </c>
      <c r="D14" s="33">
        <v>46339.0</v>
      </c>
      <c r="E14" s="34"/>
      <c r="F14" s="19" t="str">
        <f t="shared" si="1"/>
        <v/>
      </c>
      <c r="G14" s="19" t="str">
        <f t="shared" si="2"/>
        <v/>
      </c>
      <c r="H14" s="35">
        <f t="shared" si="3"/>
        <v>555.5555556</v>
      </c>
      <c r="I14" s="19"/>
      <c r="J14" s="19"/>
      <c r="K14" s="3"/>
      <c r="L14" s="3"/>
      <c r="M14" s="41"/>
      <c r="N14" s="3"/>
      <c r="O14" s="3"/>
      <c r="P14" s="3"/>
      <c r="Q14" s="3"/>
      <c r="R14" s="3"/>
      <c r="S14" s="3"/>
      <c r="T14" s="3"/>
      <c r="U14" s="3"/>
      <c r="V14" s="3"/>
      <c r="W14" s="3"/>
      <c r="X14" s="2"/>
      <c r="Y14" s="2"/>
      <c r="Z14" s="2"/>
    </row>
    <row r="15" ht="12.75" customHeight="1">
      <c r="A15" s="2"/>
      <c r="B15" s="2"/>
      <c r="C15" s="40">
        <f t="shared" si="4"/>
        <v>17</v>
      </c>
      <c r="D15" s="33">
        <v>46340.0</v>
      </c>
      <c r="E15" s="34"/>
      <c r="F15" s="19" t="str">
        <f t="shared" si="1"/>
        <v/>
      </c>
      <c r="G15" s="19" t="str">
        <f t="shared" si="2"/>
        <v/>
      </c>
      <c r="H15" s="35">
        <f t="shared" si="3"/>
        <v>588.2352941</v>
      </c>
      <c r="I15" s="19"/>
      <c r="J15" s="19"/>
      <c r="K15" s="3"/>
      <c r="L15" s="3"/>
      <c r="M15" s="41"/>
      <c r="N15" s="3"/>
      <c r="O15" s="3"/>
      <c r="P15" s="3"/>
      <c r="Q15" s="3"/>
      <c r="R15" s="3"/>
      <c r="S15" s="3"/>
      <c r="T15" s="3"/>
      <c r="U15" s="3"/>
      <c r="V15" s="3"/>
      <c r="W15" s="3"/>
      <c r="X15" s="2"/>
      <c r="Y15" s="2"/>
      <c r="Z15" s="2"/>
    </row>
    <row r="16" ht="12.75" customHeight="1">
      <c r="A16" s="2"/>
      <c r="B16" s="2"/>
      <c r="C16" s="40">
        <f t="shared" si="4"/>
        <v>16</v>
      </c>
      <c r="D16" s="33">
        <v>46341.0</v>
      </c>
      <c r="E16" s="34"/>
      <c r="F16" s="19" t="str">
        <f t="shared" si="1"/>
        <v/>
      </c>
      <c r="G16" s="19" t="str">
        <f t="shared" si="2"/>
        <v/>
      </c>
      <c r="H16" s="35">
        <f t="shared" si="3"/>
        <v>625</v>
      </c>
      <c r="I16" s="19"/>
      <c r="J16" s="19"/>
      <c r="K16" s="3"/>
      <c r="L16" s="3"/>
      <c r="M16" s="41"/>
      <c r="N16" s="3"/>
      <c r="O16" s="3"/>
      <c r="P16" s="3"/>
      <c r="Q16" s="3"/>
      <c r="R16" s="3"/>
      <c r="S16" s="3"/>
      <c r="T16" s="3"/>
      <c r="U16" s="3"/>
      <c r="V16" s="3"/>
      <c r="W16" s="3"/>
      <c r="X16" s="2"/>
      <c r="Y16" s="2"/>
      <c r="Z16" s="2"/>
    </row>
    <row r="17" ht="12.75" customHeight="1">
      <c r="A17" s="2"/>
      <c r="B17" s="2"/>
      <c r="C17" s="40">
        <f t="shared" si="4"/>
        <v>15</v>
      </c>
      <c r="D17" s="33">
        <v>46342.0</v>
      </c>
      <c r="E17" s="34"/>
      <c r="F17" s="19" t="str">
        <f t="shared" si="1"/>
        <v/>
      </c>
      <c r="G17" s="19" t="str">
        <f t="shared" si="2"/>
        <v/>
      </c>
      <c r="H17" s="35">
        <f t="shared" si="3"/>
        <v>666.6666667</v>
      </c>
      <c r="I17" s="19"/>
      <c r="J17" s="19"/>
      <c r="K17" s="3"/>
      <c r="L17" s="3"/>
      <c r="M17" s="41"/>
      <c r="N17" s="3"/>
      <c r="O17" s="3"/>
      <c r="P17" s="3"/>
      <c r="Q17" s="3"/>
      <c r="R17" s="3"/>
      <c r="S17" s="3"/>
      <c r="T17" s="3"/>
      <c r="U17" s="3"/>
      <c r="V17" s="3"/>
      <c r="W17" s="3"/>
      <c r="X17" s="2"/>
      <c r="Y17" s="2"/>
      <c r="Z17" s="2"/>
    </row>
    <row r="18" ht="12.75" customHeight="1">
      <c r="A18" s="2"/>
      <c r="B18" s="2"/>
      <c r="C18" s="40">
        <f t="shared" si="4"/>
        <v>14</v>
      </c>
      <c r="D18" s="33">
        <v>46343.0</v>
      </c>
      <c r="E18" s="34"/>
      <c r="F18" s="19" t="str">
        <f t="shared" si="1"/>
        <v/>
      </c>
      <c r="G18" s="19" t="str">
        <f t="shared" si="2"/>
        <v/>
      </c>
      <c r="H18" s="35">
        <f t="shared" si="3"/>
        <v>714.2857143</v>
      </c>
      <c r="I18" s="19"/>
      <c r="J18" s="19"/>
      <c r="K18" s="3"/>
      <c r="L18" s="3"/>
      <c r="M18" s="41"/>
      <c r="N18" s="3"/>
      <c r="O18" s="3"/>
      <c r="P18" s="3"/>
      <c r="Q18" s="3"/>
      <c r="R18" s="3"/>
      <c r="S18" s="3"/>
      <c r="T18" s="3"/>
      <c r="U18" s="3"/>
      <c r="V18" s="3"/>
      <c r="W18" s="3"/>
      <c r="X18" s="2"/>
      <c r="Y18" s="2"/>
      <c r="Z18" s="2"/>
    </row>
    <row r="19" ht="12.75" customHeight="1">
      <c r="A19" s="2"/>
      <c r="B19" s="2"/>
      <c r="C19" s="40">
        <f t="shared" si="4"/>
        <v>13</v>
      </c>
      <c r="D19" s="33">
        <v>46344.0</v>
      </c>
      <c r="E19" s="34"/>
      <c r="F19" s="19" t="str">
        <f t="shared" si="1"/>
        <v/>
      </c>
      <c r="G19" s="19" t="str">
        <f t="shared" si="2"/>
        <v/>
      </c>
      <c r="H19" s="35">
        <f t="shared" si="3"/>
        <v>769.2307692</v>
      </c>
      <c r="I19" s="19"/>
      <c r="J19" s="19"/>
      <c r="K19" s="3"/>
      <c r="L19" s="3"/>
      <c r="M19" s="41"/>
      <c r="N19" s="3"/>
      <c r="O19" s="3"/>
      <c r="P19" s="3"/>
      <c r="Q19" s="3"/>
      <c r="R19" s="3"/>
      <c r="S19" s="3"/>
      <c r="T19" s="3"/>
      <c r="U19" s="3"/>
      <c r="V19" s="3"/>
      <c r="W19" s="3"/>
      <c r="X19" s="2"/>
      <c r="Y19" s="2"/>
      <c r="Z19" s="2"/>
    </row>
    <row r="20" ht="12.75" customHeight="1">
      <c r="A20" s="2"/>
      <c r="B20" s="2"/>
      <c r="C20" s="40">
        <f t="shared" si="4"/>
        <v>12</v>
      </c>
      <c r="D20" s="33">
        <v>46345.0</v>
      </c>
      <c r="E20" s="34"/>
      <c r="F20" s="19" t="str">
        <f t="shared" si="1"/>
        <v/>
      </c>
      <c r="G20" s="19" t="str">
        <f t="shared" si="2"/>
        <v/>
      </c>
      <c r="H20" s="35">
        <f t="shared" si="3"/>
        <v>833.3333333</v>
      </c>
      <c r="I20" s="19"/>
      <c r="J20" s="19"/>
      <c r="K20" s="3"/>
      <c r="L20" s="3"/>
      <c r="M20" s="41"/>
      <c r="N20" s="3"/>
      <c r="O20" s="3"/>
      <c r="P20" s="3"/>
      <c r="Q20" s="3"/>
      <c r="R20" s="3"/>
      <c r="S20" s="3"/>
      <c r="T20" s="3"/>
      <c r="U20" s="3"/>
      <c r="V20" s="3"/>
      <c r="W20" s="3"/>
      <c r="X20" s="2"/>
      <c r="Y20" s="2"/>
      <c r="Z20" s="2"/>
    </row>
    <row r="21" ht="12.75" customHeight="1">
      <c r="A21" s="2"/>
      <c r="B21" s="2"/>
      <c r="C21" s="40">
        <f t="shared" si="4"/>
        <v>11</v>
      </c>
      <c r="D21" s="33">
        <v>46346.0</v>
      </c>
      <c r="E21" s="34"/>
      <c r="F21" s="19" t="str">
        <f t="shared" si="1"/>
        <v/>
      </c>
      <c r="G21" s="19" t="str">
        <f t="shared" si="2"/>
        <v/>
      </c>
      <c r="H21" s="35">
        <f t="shared" si="3"/>
        <v>909.0909091</v>
      </c>
      <c r="I21" s="19"/>
      <c r="J21" s="19"/>
      <c r="K21" s="3"/>
      <c r="L21" s="3"/>
      <c r="M21" s="41"/>
      <c r="N21" s="3"/>
      <c r="O21" s="3"/>
      <c r="P21" s="3"/>
      <c r="Q21" s="3"/>
      <c r="R21" s="3"/>
      <c r="S21" s="3"/>
      <c r="T21" s="3"/>
      <c r="U21" s="3"/>
      <c r="V21" s="3"/>
      <c r="W21" s="3"/>
      <c r="X21" s="2"/>
      <c r="Y21" s="2"/>
      <c r="Z21" s="2"/>
    </row>
    <row r="22" ht="12.75" customHeight="1">
      <c r="A22" s="2"/>
      <c r="B22" s="2"/>
      <c r="C22" s="40">
        <f t="shared" si="4"/>
        <v>10</v>
      </c>
      <c r="D22" s="33">
        <v>46347.0</v>
      </c>
      <c r="E22" s="34"/>
      <c r="F22" s="19" t="str">
        <f t="shared" si="1"/>
        <v/>
      </c>
      <c r="G22" s="19" t="str">
        <f t="shared" si="2"/>
        <v/>
      </c>
      <c r="H22" s="35">
        <f t="shared" si="3"/>
        <v>1000</v>
      </c>
      <c r="I22" s="19"/>
      <c r="J22" s="19"/>
      <c r="K22" s="3"/>
      <c r="L22" s="3"/>
      <c r="M22" s="41"/>
      <c r="N22" s="3"/>
      <c r="O22" s="3"/>
      <c r="P22" s="3"/>
      <c r="Q22" s="3"/>
      <c r="R22" s="3"/>
      <c r="S22" s="3"/>
      <c r="T22" s="3"/>
      <c r="U22" s="3"/>
      <c r="V22" s="3"/>
      <c r="W22" s="3"/>
      <c r="X22" s="2"/>
      <c r="Y22" s="2"/>
      <c r="Z22" s="2"/>
    </row>
    <row r="23" ht="12.75" customHeight="1">
      <c r="A23" s="2"/>
      <c r="B23" s="2"/>
      <c r="C23" s="40">
        <f t="shared" si="4"/>
        <v>9</v>
      </c>
      <c r="D23" s="33">
        <v>46348.0</v>
      </c>
      <c r="E23" s="34"/>
      <c r="F23" s="19" t="str">
        <f t="shared" si="1"/>
        <v/>
      </c>
      <c r="G23" s="19" t="str">
        <f t="shared" si="2"/>
        <v/>
      </c>
      <c r="H23" s="35">
        <f t="shared" si="3"/>
        <v>1111.111111</v>
      </c>
      <c r="I23" s="19"/>
      <c r="J23" s="19"/>
      <c r="K23" s="3"/>
      <c r="L23" s="3"/>
      <c r="M23" s="41"/>
      <c r="N23" s="3"/>
      <c r="O23" s="3"/>
      <c r="P23" s="3"/>
      <c r="Q23" s="3"/>
      <c r="R23" s="3"/>
      <c r="S23" s="3"/>
      <c r="T23" s="3"/>
      <c r="U23" s="3"/>
      <c r="V23" s="3"/>
      <c r="W23" s="3"/>
      <c r="X23" s="2"/>
      <c r="Y23" s="2"/>
      <c r="Z23" s="2"/>
    </row>
    <row r="24" ht="12.75" customHeight="1">
      <c r="A24" s="2"/>
      <c r="B24" s="2"/>
      <c r="C24" s="40">
        <f t="shared" si="4"/>
        <v>8</v>
      </c>
      <c r="D24" s="33">
        <v>46349.0</v>
      </c>
      <c r="E24" s="34"/>
      <c r="F24" s="19" t="str">
        <f t="shared" si="1"/>
        <v/>
      </c>
      <c r="G24" s="19" t="str">
        <f t="shared" si="2"/>
        <v/>
      </c>
      <c r="H24" s="35">
        <f t="shared" si="3"/>
        <v>1250</v>
      </c>
      <c r="I24" s="19"/>
      <c r="J24" s="19"/>
      <c r="K24" s="3"/>
      <c r="L24" s="3"/>
      <c r="M24" s="41"/>
      <c r="N24" s="3"/>
      <c r="O24" s="3"/>
      <c r="P24" s="3"/>
      <c r="Q24" s="3"/>
      <c r="R24" s="3"/>
      <c r="S24" s="3"/>
      <c r="T24" s="3"/>
      <c r="U24" s="3"/>
      <c r="V24" s="3"/>
      <c r="W24" s="3"/>
      <c r="X24" s="2"/>
      <c r="Y24" s="2"/>
      <c r="Z24" s="2"/>
    </row>
    <row r="25" ht="12.75" customHeight="1">
      <c r="A25" s="2"/>
      <c r="B25" s="2"/>
      <c r="C25" s="40">
        <f t="shared" si="4"/>
        <v>7</v>
      </c>
      <c r="D25" s="33">
        <v>46350.0</v>
      </c>
      <c r="E25" s="34"/>
      <c r="F25" s="19" t="str">
        <f t="shared" si="1"/>
        <v/>
      </c>
      <c r="G25" s="19" t="str">
        <f t="shared" si="2"/>
        <v/>
      </c>
      <c r="H25" s="35">
        <f t="shared" si="3"/>
        <v>1428.571429</v>
      </c>
      <c r="I25" s="19"/>
      <c r="J25" s="19"/>
      <c r="K25" s="3"/>
      <c r="L25" s="3"/>
      <c r="M25" s="41"/>
      <c r="N25" s="3"/>
      <c r="O25" s="3"/>
      <c r="P25" s="3"/>
      <c r="Q25" s="3"/>
      <c r="R25" s="3"/>
      <c r="S25" s="3"/>
      <c r="T25" s="3"/>
      <c r="U25" s="3"/>
      <c r="V25" s="3"/>
      <c r="W25" s="3"/>
      <c r="X25" s="2"/>
      <c r="Y25" s="2"/>
      <c r="Z25" s="2"/>
    </row>
    <row r="26" ht="12.75" customHeight="1">
      <c r="A26" s="2"/>
      <c r="B26" s="2"/>
      <c r="C26" s="40">
        <f t="shared" si="4"/>
        <v>6</v>
      </c>
      <c r="D26" s="33">
        <v>46351.0</v>
      </c>
      <c r="E26" s="34"/>
      <c r="F26" s="19" t="str">
        <f t="shared" si="1"/>
        <v/>
      </c>
      <c r="G26" s="19" t="str">
        <f t="shared" si="2"/>
        <v/>
      </c>
      <c r="H26" s="35">
        <f t="shared" si="3"/>
        <v>1666.666667</v>
      </c>
      <c r="I26" s="19"/>
      <c r="J26" s="19"/>
      <c r="K26" s="3"/>
      <c r="L26" s="3"/>
      <c r="M26" s="41"/>
      <c r="N26" s="3"/>
      <c r="O26" s="3"/>
      <c r="P26" s="3"/>
      <c r="Q26" s="3"/>
      <c r="R26" s="3"/>
      <c r="S26" s="3"/>
      <c r="T26" s="3"/>
      <c r="U26" s="3"/>
      <c r="V26" s="3"/>
      <c r="W26" s="3"/>
      <c r="X26" s="2"/>
      <c r="Y26" s="2"/>
      <c r="Z26" s="2"/>
    </row>
    <row r="27" ht="12.75" customHeight="1">
      <c r="A27" s="2"/>
      <c r="B27" s="2"/>
      <c r="C27" s="40">
        <f t="shared" si="4"/>
        <v>5</v>
      </c>
      <c r="D27" s="33">
        <v>46352.0</v>
      </c>
      <c r="E27" s="34"/>
      <c r="F27" s="19" t="str">
        <f t="shared" si="1"/>
        <v/>
      </c>
      <c r="G27" s="19" t="str">
        <f t="shared" si="2"/>
        <v/>
      </c>
      <c r="H27" s="35">
        <f t="shared" si="3"/>
        <v>2000</v>
      </c>
      <c r="I27" s="19"/>
      <c r="J27" s="19"/>
      <c r="K27" s="3"/>
      <c r="L27" s="3"/>
      <c r="M27" s="41"/>
      <c r="N27" s="3"/>
      <c r="O27" s="3"/>
      <c r="P27" s="3"/>
      <c r="Q27" s="3"/>
      <c r="R27" s="3"/>
      <c r="S27" s="3"/>
      <c r="T27" s="3"/>
      <c r="U27" s="3"/>
      <c r="V27" s="3"/>
      <c r="W27" s="3"/>
      <c r="X27" s="2"/>
      <c r="Y27" s="2"/>
      <c r="Z27" s="2"/>
    </row>
    <row r="28" ht="12.75" customHeight="1">
      <c r="A28" s="2"/>
      <c r="B28" s="2"/>
      <c r="C28" s="40">
        <f t="shared" si="4"/>
        <v>4</v>
      </c>
      <c r="D28" s="33">
        <v>46353.0</v>
      </c>
      <c r="E28" s="34"/>
      <c r="F28" s="19" t="str">
        <f t="shared" si="1"/>
        <v/>
      </c>
      <c r="G28" s="19" t="str">
        <f t="shared" si="2"/>
        <v/>
      </c>
      <c r="H28" s="35">
        <f t="shared" si="3"/>
        <v>2500</v>
      </c>
      <c r="I28" s="19"/>
      <c r="J28" s="19"/>
      <c r="K28" s="3"/>
      <c r="L28" s="3"/>
      <c r="M28" s="41"/>
      <c r="N28" s="3"/>
      <c r="O28" s="3"/>
      <c r="P28" s="3"/>
      <c r="Q28" s="3"/>
      <c r="R28" s="3"/>
      <c r="S28" s="3"/>
      <c r="T28" s="3"/>
      <c r="U28" s="3"/>
      <c r="V28" s="3"/>
      <c r="W28" s="3"/>
      <c r="X28" s="2"/>
      <c r="Y28" s="2"/>
      <c r="Z28" s="2"/>
    </row>
    <row r="29" ht="12.75" customHeight="1">
      <c r="A29" s="2"/>
      <c r="B29" s="2"/>
      <c r="C29" s="40">
        <f t="shared" si="4"/>
        <v>3</v>
      </c>
      <c r="D29" s="33">
        <v>46354.0</v>
      </c>
      <c r="E29" s="34"/>
      <c r="F29" s="19" t="str">
        <f t="shared" si="1"/>
        <v/>
      </c>
      <c r="G29" s="19" t="str">
        <f t="shared" si="2"/>
        <v/>
      </c>
      <c r="H29" s="35">
        <f t="shared" si="3"/>
        <v>3333.333333</v>
      </c>
      <c r="I29" s="19"/>
      <c r="J29" s="19"/>
      <c r="K29" s="3"/>
      <c r="L29" s="3"/>
      <c r="M29" s="41"/>
      <c r="N29" s="3"/>
      <c r="O29" s="3"/>
      <c r="P29" s="3"/>
      <c r="Q29" s="3"/>
      <c r="R29" s="3"/>
      <c r="S29" s="3"/>
      <c r="T29" s="3"/>
      <c r="U29" s="3"/>
      <c r="V29" s="3"/>
      <c r="W29" s="3"/>
      <c r="X29" s="2"/>
      <c r="Y29" s="2"/>
      <c r="Z29" s="2"/>
    </row>
    <row r="30" ht="12.75" customHeight="1">
      <c r="A30" s="2"/>
      <c r="B30" s="2"/>
      <c r="C30" s="40">
        <f t="shared" si="4"/>
        <v>2</v>
      </c>
      <c r="D30" s="33">
        <v>46355.0</v>
      </c>
      <c r="E30" s="34"/>
      <c r="F30" s="19" t="str">
        <f t="shared" si="1"/>
        <v/>
      </c>
      <c r="G30" s="19" t="str">
        <f t="shared" si="2"/>
        <v/>
      </c>
      <c r="H30" s="35">
        <f t="shared" si="3"/>
        <v>5000</v>
      </c>
      <c r="I30" s="19"/>
      <c r="J30" s="19"/>
      <c r="K30" s="3"/>
      <c r="L30" s="3"/>
      <c r="M30" s="41"/>
      <c r="N30" s="3"/>
      <c r="O30" s="3"/>
      <c r="P30" s="3"/>
      <c r="Q30" s="3"/>
      <c r="R30" s="3"/>
      <c r="S30" s="3"/>
      <c r="T30" s="3"/>
      <c r="U30" s="3"/>
      <c r="V30" s="3"/>
      <c r="W30" s="3"/>
      <c r="X30" s="2"/>
      <c r="Y30" s="2"/>
      <c r="Z30" s="2"/>
    </row>
    <row r="31" ht="12.75" customHeight="1">
      <c r="A31" s="2"/>
      <c r="B31" s="2"/>
      <c r="C31" s="48">
        <f t="shared" si="4"/>
        <v>1</v>
      </c>
      <c r="D31" s="49">
        <v>46356.0</v>
      </c>
      <c r="E31" s="50"/>
      <c r="F31" s="51" t="str">
        <f t="shared" si="1"/>
        <v/>
      </c>
      <c r="G31" s="51" t="str">
        <f t="shared" si="2"/>
        <v/>
      </c>
      <c r="H31" s="52">
        <f t="shared" si="3"/>
        <v>10000</v>
      </c>
      <c r="I31" s="51"/>
      <c r="J31" s="51"/>
      <c r="K31" s="53"/>
      <c r="L31" s="53"/>
      <c r="M31" s="54"/>
      <c r="N31" s="2"/>
      <c r="O31" s="2"/>
      <c r="P31" s="3"/>
      <c r="Q31" s="3"/>
      <c r="R31" s="3"/>
      <c r="S31" s="3"/>
      <c r="T31" s="3"/>
      <c r="U31" s="3"/>
      <c r="V31" s="3"/>
      <c r="W31" s="3"/>
      <c r="X31" s="2"/>
      <c r="Y31" s="2"/>
      <c r="Z31" s="2"/>
    </row>
    <row r="32" ht="12.75" customHeight="1">
      <c r="A32" s="2"/>
      <c r="B32" s="2"/>
      <c r="C32" s="55"/>
      <c r="D32" s="3"/>
      <c r="E32" s="56"/>
      <c r="F32" s="3"/>
      <c r="G32" s="3"/>
      <c r="H32" s="57"/>
      <c r="I32" s="3"/>
      <c r="J32" s="3"/>
      <c r="K32" s="3"/>
      <c r="L32" s="3"/>
      <c r="M32" s="3"/>
      <c r="N32" s="2"/>
      <c r="O32" s="2"/>
      <c r="P32" s="3"/>
      <c r="Q32" s="3"/>
      <c r="R32" s="3"/>
      <c r="S32" s="3"/>
      <c r="T32" s="3"/>
      <c r="U32" s="3"/>
      <c r="V32" s="3"/>
      <c r="W32" s="3"/>
      <c r="X32" s="2"/>
      <c r="Y32" s="2"/>
      <c r="Z32" s="2"/>
    </row>
    <row r="33" ht="12.75" customHeight="1">
      <c r="A33" s="2"/>
      <c r="B33" s="2"/>
      <c r="C33" s="2"/>
      <c r="D33" s="2"/>
      <c r="E33" s="58"/>
      <c r="F33" s="2"/>
      <c r="G33" s="2"/>
      <c r="H33" s="2"/>
      <c r="I33" s="3"/>
      <c r="J33" s="2"/>
      <c r="K33" s="2"/>
      <c r="L33" s="2"/>
      <c r="M33" s="2"/>
      <c r="N33" s="2"/>
      <c r="O33" s="2"/>
      <c r="P33" s="2"/>
      <c r="Q33" s="2"/>
      <c r="R33" s="2"/>
      <c r="S33" s="2"/>
      <c r="T33" s="2"/>
      <c r="U33" s="2"/>
      <c r="V33" s="2"/>
      <c r="W33" s="2"/>
      <c r="X33" s="2"/>
      <c r="Y33" s="2"/>
      <c r="Z33" s="2"/>
    </row>
    <row r="34"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2:E31">
    <cfRule type="expression" dxfId="2" priority="1" stopIfTrue="1">
      <formula>$E2=""</formula>
    </cfRule>
  </conditionalFormatting>
  <conditionalFormatting sqref="E2:E31">
    <cfRule type="expression" dxfId="3" priority="2">
      <formula>$E2&gt;$B$2/$C2</formula>
    </cfRule>
  </conditionalFormatting>
  <conditionalFormatting sqref="E2:E31">
    <cfRule type="expression" dxfId="4" priority="3">
      <formula>$E2&lt;$B$2/$C2</formula>
    </cfRule>
  </conditionalFormatting>
  <conditionalFormatting sqref="K2:K31">
    <cfRule type="containsText" dxfId="5" priority="4" operator="containsText" text="Medium">
      <formula>NOT(ISERROR(SEARCH(("Medium"),(K2))))</formula>
    </cfRule>
  </conditionalFormatting>
  <conditionalFormatting sqref="K2:K31">
    <cfRule type="containsText" dxfId="4" priority="5" operator="containsText" text="Intense">
      <formula>NOT(ISERROR(SEARCH(("Intense"),(K2))))</formula>
    </cfRule>
  </conditionalFormatting>
  <conditionalFormatting sqref="K2:K31">
    <cfRule type="containsText" dxfId="6" priority="6" operator="containsText" text="Light">
      <formula>NOT(ISERROR(SEARCH(("Light"),(K2))))</formula>
    </cfRule>
  </conditionalFormatting>
  <conditionalFormatting sqref="E1">
    <cfRule type="cellIs" dxfId="0" priority="7" operator="equal">
      <formula>$H2:$H31</formula>
    </cfRule>
  </conditionalFormatting>
  <conditionalFormatting sqref="E1">
    <cfRule type="containsBlanks" dxfId="1" priority="8">
      <formula>LEN(TRIM(E1))=0</formula>
    </cfRule>
  </conditionalFormatting>
  <dataValidations>
    <dataValidation type="list" allowBlank="1" showErrorMessage="1" sqref="K2:K31">
      <formula1>"Light (journaling/reviewing),Medium,Intense (crafting/revisions)"</formula1>
    </dataValidation>
  </dataValidations>
  <printOptions/>
  <pageMargins bottom="0.75" footer="0.0" header="0.0" left="0.7" right="0.7" top="0.7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1.0"/>
    <col customWidth="1" min="5" max="5" width="6.88"/>
    <col customWidth="1" min="6"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51</v>
      </c>
      <c r="B1" s="23"/>
      <c r="C1" s="24" t="s">
        <v>27</v>
      </c>
      <c r="D1" s="25" t="s">
        <v>28</v>
      </c>
      <c r="E1" s="26" t="s">
        <v>29</v>
      </c>
      <c r="F1" s="25" t="s">
        <v>30</v>
      </c>
      <c r="G1" s="27" t="s">
        <v>31</v>
      </c>
      <c r="H1" s="28" t="s">
        <v>32</v>
      </c>
      <c r="I1" s="25" t="s">
        <v>33</v>
      </c>
      <c r="J1" s="25" t="s">
        <v>34</v>
      </c>
      <c r="K1" s="25" t="s">
        <v>35</v>
      </c>
      <c r="L1" s="25" t="s">
        <v>21</v>
      </c>
      <c r="M1" s="29" t="s">
        <v>36</v>
      </c>
      <c r="N1" s="3"/>
      <c r="O1" s="3"/>
      <c r="P1" s="3"/>
      <c r="Q1" s="3"/>
      <c r="R1" s="3"/>
    </row>
    <row r="2" ht="12.75" customHeight="1">
      <c r="A2" s="30" t="s">
        <v>37</v>
      </c>
      <c r="B2" s="59">
        <v>10000.0</v>
      </c>
      <c r="C2" s="32">
        <v>31.0</v>
      </c>
      <c r="D2" s="33">
        <v>46357.0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row>
    <row r="3" ht="12.75" customHeight="1">
      <c r="A3" s="38" t="s">
        <v>30</v>
      </c>
      <c r="B3" s="39">
        <f>SUM($E:$E)</f>
        <v>0</v>
      </c>
      <c r="C3" s="40">
        <f t="shared" ref="C3:C32" si="4">EOMONTH($D$3,0)-$D2</f>
        <v>30</v>
      </c>
      <c r="D3" s="33">
        <v>46358.0</v>
      </c>
      <c r="E3" s="34"/>
      <c r="F3" s="19" t="str">
        <f t="shared" si="1"/>
        <v/>
      </c>
      <c r="G3" s="19" t="str">
        <f t="shared" si="2"/>
        <v/>
      </c>
      <c r="H3" s="35">
        <f t="shared" si="3"/>
        <v>333.3333333</v>
      </c>
      <c r="I3" s="19"/>
      <c r="J3" s="19"/>
      <c r="K3" s="3"/>
      <c r="L3" s="3"/>
      <c r="M3" s="41"/>
      <c r="N3" s="3"/>
      <c r="O3" s="3"/>
      <c r="P3" s="3"/>
      <c r="Q3" s="3"/>
      <c r="R3" s="3"/>
    </row>
    <row r="4" ht="12.75" customHeight="1">
      <c r="A4" s="42" t="s">
        <v>38</v>
      </c>
      <c r="B4" s="43">
        <f>SUM($J:$J)</f>
        <v>0</v>
      </c>
      <c r="C4" s="40">
        <f t="shared" si="4"/>
        <v>29</v>
      </c>
      <c r="D4" s="33">
        <v>46359.0</v>
      </c>
      <c r="E4" s="34"/>
      <c r="F4" s="19" t="str">
        <f t="shared" si="1"/>
        <v/>
      </c>
      <c r="G4" s="19" t="str">
        <f t="shared" si="2"/>
        <v/>
      </c>
      <c r="H4" s="35">
        <f t="shared" si="3"/>
        <v>344.8275862</v>
      </c>
      <c r="I4" s="19"/>
      <c r="J4" s="19"/>
      <c r="K4" s="3"/>
      <c r="L4" s="3"/>
      <c r="M4" s="41"/>
      <c r="N4" s="3"/>
      <c r="O4" s="3"/>
      <c r="P4" s="3"/>
      <c r="Q4" s="3"/>
      <c r="R4" s="3"/>
    </row>
    <row r="5" ht="12.75" customHeight="1">
      <c r="A5" s="44" t="s">
        <v>39</v>
      </c>
      <c r="B5" s="45">
        <f>SUM($I:$I)</f>
        <v>0</v>
      </c>
      <c r="C5" s="40">
        <f t="shared" si="4"/>
        <v>28</v>
      </c>
      <c r="D5" s="33">
        <v>46360.0</v>
      </c>
      <c r="E5" s="34"/>
      <c r="F5" s="19" t="str">
        <f t="shared" si="1"/>
        <v/>
      </c>
      <c r="G5" s="19" t="str">
        <f t="shared" si="2"/>
        <v/>
      </c>
      <c r="H5" s="35">
        <f t="shared" si="3"/>
        <v>357.1428571</v>
      </c>
      <c r="I5" s="19"/>
      <c r="J5" s="19"/>
      <c r="K5" s="3"/>
      <c r="L5" s="3"/>
      <c r="M5" s="41"/>
      <c r="N5" s="3"/>
      <c r="O5" s="3"/>
      <c r="P5" s="3"/>
      <c r="Q5" s="3"/>
      <c r="R5" s="3"/>
    </row>
    <row r="6" ht="12.75" customHeight="1">
      <c r="A6" s="46" t="s">
        <v>40</v>
      </c>
      <c r="B6" s="47">
        <f>sum(Jan!B3+Feb!B3+Mar!B3+Apr!B3+May!B3+Jun!B3+Jul!B3+Aug!B3+Sep!B3+Oct!B3+Nov!B3+Dec!B3)</f>
        <v>0</v>
      </c>
      <c r="C6" s="40">
        <f t="shared" si="4"/>
        <v>27</v>
      </c>
      <c r="D6" s="33">
        <v>46361.0</v>
      </c>
      <c r="E6" s="34"/>
      <c r="F6" s="19" t="str">
        <f t="shared" si="1"/>
        <v/>
      </c>
      <c r="G6" s="19" t="str">
        <f t="shared" si="2"/>
        <v/>
      </c>
      <c r="H6" s="35">
        <f t="shared" si="3"/>
        <v>370.3703704</v>
      </c>
      <c r="I6" s="19"/>
      <c r="J6" s="19"/>
      <c r="K6" s="3"/>
      <c r="L6" s="3"/>
      <c r="M6" s="41"/>
      <c r="N6" s="3"/>
      <c r="O6" s="3"/>
      <c r="P6" s="3"/>
      <c r="Q6" s="3"/>
      <c r="R6" s="3"/>
    </row>
    <row r="7" ht="12.75" customHeight="1">
      <c r="A7" s="2"/>
      <c r="B7" s="2"/>
      <c r="C7" s="40">
        <f t="shared" si="4"/>
        <v>26</v>
      </c>
      <c r="D7" s="33">
        <v>46362.0</v>
      </c>
      <c r="E7" s="34"/>
      <c r="F7" s="19" t="str">
        <f t="shared" si="1"/>
        <v/>
      </c>
      <c r="G7" s="19" t="str">
        <f t="shared" si="2"/>
        <v/>
      </c>
      <c r="H7" s="35">
        <f t="shared" si="3"/>
        <v>384.6153846</v>
      </c>
      <c r="I7" s="19"/>
      <c r="J7" s="19"/>
      <c r="K7" s="3"/>
      <c r="L7" s="3"/>
      <c r="M7" s="41"/>
      <c r="N7" s="3"/>
      <c r="O7" s="3"/>
      <c r="P7" s="3"/>
      <c r="Q7" s="3"/>
      <c r="R7" s="3"/>
      <c r="S7" s="3"/>
      <c r="T7" s="3"/>
    </row>
    <row r="8" ht="12.75" customHeight="1">
      <c r="A8" s="2"/>
      <c r="B8" s="2"/>
      <c r="C8" s="40">
        <f t="shared" si="4"/>
        <v>25</v>
      </c>
      <c r="D8" s="33">
        <v>46363.0</v>
      </c>
      <c r="E8" s="34"/>
      <c r="F8" s="19" t="str">
        <f t="shared" si="1"/>
        <v/>
      </c>
      <c r="G8" s="19" t="str">
        <f t="shared" si="2"/>
        <v/>
      </c>
      <c r="H8" s="35">
        <f t="shared" si="3"/>
        <v>400</v>
      </c>
      <c r="I8" s="19"/>
      <c r="J8" s="19"/>
      <c r="K8" s="3"/>
      <c r="L8" s="3"/>
      <c r="M8" s="41"/>
      <c r="N8" s="3"/>
      <c r="O8" s="3"/>
      <c r="P8" s="3"/>
      <c r="Q8" s="3"/>
      <c r="R8" s="3"/>
      <c r="S8" s="3"/>
      <c r="T8" s="3"/>
    </row>
    <row r="9" ht="12.75" customHeight="1">
      <c r="A9" s="2"/>
      <c r="B9" s="2"/>
      <c r="C9" s="40">
        <f t="shared" si="4"/>
        <v>24</v>
      </c>
      <c r="D9" s="33">
        <v>46364.0</v>
      </c>
      <c r="E9" s="34"/>
      <c r="F9" s="19" t="str">
        <f t="shared" si="1"/>
        <v/>
      </c>
      <c r="G9" s="19" t="str">
        <f t="shared" si="2"/>
        <v/>
      </c>
      <c r="H9" s="35">
        <f t="shared" si="3"/>
        <v>416.6666667</v>
      </c>
      <c r="I9" s="19"/>
      <c r="J9" s="19"/>
      <c r="K9" s="3"/>
      <c r="L9" s="3"/>
      <c r="M9" s="41"/>
      <c r="N9" s="3"/>
      <c r="O9" s="3"/>
      <c r="P9" s="3"/>
      <c r="Q9" s="3"/>
      <c r="R9" s="3"/>
      <c r="S9" s="3"/>
      <c r="T9" s="3"/>
    </row>
    <row r="10" ht="12.75" customHeight="1">
      <c r="A10" s="2"/>
      <c r="B10" s="2"/>
      <c r="C10" s="40">
        <f t="shared" si="4"/>
        <v>23</v>
      </c>
      <c r="D10" s="33">
        <v>46365.0</v>
      </c>
      <c r="E10" s="34"/>
      <c r="F10" s="19" t="str">
        <f t="shared" si="1"/>
        <v/>
      </c>
      <c r="G10" s="19" t="str">
        <f t="shared" si="2"/>
        <v/>
      </c>
      <c r="H10" s="35">
        <f t="shared" si="3"/>
        <v>434.7826087</v>
      </c>
      <c r="I10" s="19"/>
      <c r="J10" s="19"/>
      <c r="K10" s="3"/>
      <c r="L10" s="3"/>
      <c r="M10" s="41"/>
      <c r="N10" s="3"/>
      <c r="O10" s="3"/>
      <c r="P10" s="3"/>
      <c r="Q10" s="3"/>
      <c r="R10" s="3"/>
      <c r="S10" s="3"/>
      <c r="T10" s="3"/>
    </row>
    <row r="11" ht="12.75" customHeight="1">
      <c r="A11" s="2"/>
      <c r="B11" s="2"/>
      <c r="C11" s="40">
        <f t="shared" si="4"/>
        <v>22</v>
      </c>
      <c r="D11" s="33">
        <v>46366.0</v>
      </c>
      <c r="E11" s="34"/>
      <c r="F11" s="19" t="str">
        <f t="shared" si="1"/>
        <v/>
      </c>
      <c r="G11" s="19" t="str">
        <f t="shared" si="2"/>
        <v/>
      </c>
      <c r="H11" s="35">
        <f t="shared" si="3"/>
        <v>454.5454545</v>
      </c>
      <c r="I11" s="19"/>
      <c r="J11" s="19"/>
      <c r="K11" s="3"/>
      <c r="L11" s="3"/>
      <c r="M11" s="41"/>
      <c r="N11" s="3"/>
      <c r="O11" s="3"/>
      <c r="P11" s="3"/>
      <c r="Q11" s="3"/>
      <c r="R11" s="3"/>
      <c r="S11" s="3"/>
      <c r="T11" s="3"/>
    </row>
    <row r="12" ht="12.75" customHeight="1">
      <c r="A12" s="2"/>
      <c r="B12" s="2"/>
      <c r="C12" s="40">
        <f t="shared" si="4"/>
        <v>21</v>
      </c>
      <c r="D12" s="33">
        <v>46367.0</v>
      </c>
      <c r="E12" s="34"/>
      <c r="F12" s="19" t="str">
        <f t="shared" si="1"/>
        <v/>
      </c>
      <c r="G12" s="19" t="str">
        <f t="shared" si="2"/>
        <v/>
      </c>
      <c r="H12" s="35">
        <f t="shared" si="3"/>
        <v>476.1904762</v>
      </c>
      <c r="I12" s="19"/>
      <c r="J12" s="19"/>
      <c r="K12" s="3"/>
      <c r="L12" s="3"/>
      <c r="M12" s="41"/>
      <c r="N12" s="3"/>
      <c r="O12" s="3"/>
      <c r="P12" s="3"/>
      <c r="Q12" s="3"/>
      <c r="R12" s="3"/>
      <c r="S12" s="3"/>
      <c r="T12" s="3"/>
    </row>
    <row r="13" ht="12.75" customHeight="1">
      <c r="A13" s="2"/>
      <c r="B13" s="2"/>
      <c r="C13" s="40">
        <f t="shared" si="4"/>
        <v>20</v>
      </c>
      <c r="D13" s="33">
        <v>46368.0</v>
      </c>
      <c r="E13" s="34"/>
      <c r="F13" s="19" t="str">
        <f t="shared" si="1"/>
        <v/>
      </c>
      <c r="G13" s="19" t="str">
        <f t="shared" si="2"/>
        <v/>
      </c>
      <c r="H13" s="35">
        <f t="shared" si="3"/>
        <v>500</v>
      </c>
      <c r="I13" s="19"/>
      <c r="J13" s="19"/>
      <c r="K13" s="3"/>
      <c r="L13" s="3"/>
      <c r="M13" s="41"/>
      <c r="N13" s="3"/>
      <c r="O13" s="3"/>
      <c r="P13" s="3"/>
      <c r="Q13" s="3"/>
      <c r="R13" s="3"/>
      <c r="S13" s="3"/>
      <c r="T13" s="3"/>
    </row>
    <row r="14" ht="12.75" customHeight="1">
      <c r="A14" s="2"/>
      <c r="B14" s="2"/>
      <c r="C14" s="40">
        <f t="shared" si="4"/>
        <v>19</v>
      </c>
      <c r="D14" s="33">
        <v>46369.0</v>
      </c>
      <c r="E14" s="34"/>
      <c r="F14" s="19" t="str">
        <f t="shared" si="1"/>
        <v/>
      </c>
      <c r="G14" s="19" t="str">
        <f t="shared" si="2"/>
        <v/>
      </c>
      <c r="H14" s="35">
        <f t="shared" si="3"/>
        <v>526.3157895</v>
      </c>
      <c r="I14" s="19"/>
      <c r="J14" s="19"/>
      <c r="K14" s="3"/>
      <c r="L14" s="3"/>
      <c r="M14" s="41"/>
      <c r="N14" s="3"/>
      <c r="O14" s="3"/>
      <c r="P14" s="3"/>
      <c r="Q14" s="3"/>
      <c r="R14" s="3"/>
      <c r="S14" s="3"/>
      <c r="T14" s="3"/>
      <c r="U14" s="3"/>
      <c r="V14" s="3"/>
      <c r="W14" s="3"/>
    </row>
    <row r="15" ht="12.75" customHeight="1">
      <c r="A15" s="2"/>
      <c r="B15" s="2"/>
      <c r="C15" s="40">
        <f t="shared" si="4"/>
        <v>18</v>
      </c>
      <c r="D15" s="33">
        <v>46370.0</v>
      </c>
      <c r="E15" s="34"/>
      <c r="F15" s="19" t="str">
        <f t="shared" si="1"/>
        <v/>
      </c>
      <c r="G15" s="19" t="str">
        <f t="shared" si="2"/>
        <v/>
      </c>
      <c r="H15" s="35">
        <f t="shared" si="3"/>
        <v>555.5555556</v>
      </c>
      <c r="I15" s="19"/>
      <c r="J15" s="19"/>
      <c r="K15" s="3"/>
      <c r="L15" s="3"/>
      <c r="M15" s="41"/>
      <c r="N15" s="3"/>
      <c r="O15" s="3"/>
      <c r="P15" s="3"/>
      <c r="Q15" s="3"/>
      <c r="R15" s="3"/>
      <c r="S15" s="3"/>
      <c r="T15" s="3"/>
      <c r="U15" s="3"/>
      <c r="V15" s="3"/>
      <c r="W15" s="3"/>
    </row>
    <row r="16" ht="12.75" customHeight="1">
      <c r="A16" s="2"/>
      <c r="B16" s="2"/>
      <c r="C16" s="40">
        <f t="shared" si="4"/>
        <v>17</v>
      </c>
      <c r="D16" s="33">
        <v>46371.0</v>
      </c>
      <c r="E16" s="34"/>
      <c r="F16" s="19" t="str">
        <f t="shared" si="1"/>
        <v/>
      </c>
      <c r="G16" s="19" t="str">
        <f t="shared" si="2"/>
        <v/>
      </c>
      <c r="H16" s="35">
        <f t="shared" si="3"/>
        <v>588.2352941</v>
      </c>
      <c r="I16" s="19"/>
      <c r="J16" s="19"/>
      <c r="K16" s="3"/>
      <c r="L16" s="3"/>
      <c r="M16" s="41"/>
      <c r="N16" s="3"/>
      <c r="O16" s="3"/>
      <c r="P16" s="3"/>
      <c r="Q16" s="3"/>
      <c r="R16" s="3"/>
      <c r="S16" s="3"/>
      <c r="T16" s="3"/>
      <c r="U16" s="3"/>
      <c r="V16" s="3"/>
      <c r="W16" s="3"/>
    </row>
    <row r="17" ht="12.75" customHeight="1">
      <c r="A17" s="2"/>
      <c r="B17" s="2"/>
      <c r="C17" s="40">
        <f t="shared" si="4"/>
        <v>16</v>
      </c>
      <c r="D17" s="33">
        <v>46372.0</v>
      </c>
      <c r="E17" s="34"/>
      <c r="F17" s="19" t="str">
        <f t="shared" si="1"/>
        <v/>
      </c>
      <c r="G17" s="19" t="str">
        <f t="shared" si="2"/>
        <v/>
      </c>
      <c r="H17" s="35">
        <f t="shared" si="3"/>
        <v>625</v>
      </c>
      <c r="I17" s="19"/>
      <c r="J17" s="19"/>
      <c r="K17" s="3"/>
      <c r="L17" s="3"/>
      <c r="M17" s="41"/>
      <c r="N17" s="3"/>
      <c r="O17" s="3"/>
      <c r="P17" s="3"/>
      <c r="Q17" s="3"/>
      <c r="R17" s="3"/>
      <c r="S17" s="3"/>
      <c r="T17" s="3"/>
      <c r="U17" s="3"/>
      <c r="V17" s="3"/>
      <c r="W17" s="3"/>
    </row>
    <row r="18" ht="12.75" customHeight="1">
      <c r="A18" s="2"/>
      <c r="B18" s="2"/>
      <c r="C18" s="40">
        <f t="shared" si="4"/>
        <v>15</v>
      </c>
      <c r="D18" s="33">
        <v>46373.0</v>
      </c>
      <c r="E18" s="34"/>
      <c r="F18" s="19" t="str">
        <f t="shared" si="1"/>
        <v/>
      </c>
      <c r="G18" s="19" t="str">
        <f t="shared" si="2"/>
        <v/>
      </c>
      <c r="H18" s="35">
        <f t="shared" si="3"/>
        <v>666.6666667</v>
      </c>
      <c r="I18" s="19"/>
      <c r="J18" s="19"/>
      <c r="K18" s="3"/>
      <c r="L18" s="3"/>
      <c r="M18" s="41"/>
      <c r="N18" s="3"/>
      <c r="O18" s="3"/>
      <c r="P18" s="3"/>
      <c r="Q18" s="3"/>
      <c r="R18" s="3"/>
      <c r="S18" s="3"/>
      <c r="T18" s="3"/>
      <c r="U18" s="3"/>
      <c r="V18" s="3"/>
      <c r="W18" s="3"/>
    </row>
    <row r="19" ht="12.75" customHeight="1">
      <c r="A19" s="2"/>
      <c r="B19" s="2"/>
      <c r="C19" s="40">
        <f t="shared" si="4"/>
        <v>14</v>
      </c>
      <c r="D19" s="33">
        <v>46374.0</v>
      </c>
      <c r="E19" s="34"/>
      <c r="F19" s="19" t="str">
        <f t="shared" si="1"/>
        <v/>
      </c>
      <c r="G19" s="19" t="str">
        <f t="shared" si="2"/>
        <v/>
      </c>
      <c r="H19" s="35">
        <f t="shared" si="3"/>
        <v>714.2857143</v>
      </c>
      <c r="I19" s="19"/>
      <c r="J19" s="19"/>
      <c r="K19" s="3"/>
      <c r="L19" s="3"/>
      <c r="M19" s="41"/>
      <c r="N19" s="3"/>
      <c r="O19" s="3"/>
      <c r="P19" s="3"/>
      <c r="Q19" s="3"/>
      <c r="R19" s="3"/>
      <c r="S19" s="3"/>
      <c r="T19" s="3"/>
      <c r="U19" s="3"/>
      <c r="V19" s="3"/>
      <c r="W19" s="3"/>
    </row>
    <row r="20" ht="12.75" customHeight="1">
      <c r="A20" s="2"/>
      <c r="B20" s="2"/>
      <c r="C20" s="40">
        <f t="shared" si="4"/>
        <v>13</v>
      </c>
      <c r="D20" s="33">
        <v>46375.0</v>
      </c>
      <c r="E20" s="34"/>
      <c r="F20" s="19" t="str">
        <f t="shared" si="1"/>
        <v/>
      </c>
      <c r="G20" s="19" t="str">
        <f t="shared" si="2"/>
        <v/>
      </c>
      <c r="H20" s="35">
        <f t="shared" si="3"/>
        <v>769.2307692</v>
      </c>
      <c r="I20" s="19"/>
      <c r="J20" s="19"/>
      <c r="K20" s="3"/>
      <c r="L20" s="3"/>
      <c r="M20" s="41"/>
      <c r="N20" s="3"/>
      <c r="O20" s="3"/>
      <c r="P20" s="3"/>
      <c r="Q20" s="3"/>
      <c r="R20" s="3"/>
      <c r="S20" s="3"/>
      <c r="T20" s="3"/>
      <c r="U20" s="3"/>
      <c r="V20" s="3"/>
      <c r="W20" s="3"/>
    </row>
    <row r="21" ht="12.75" customHeight="1">
      <c r="A21" s="2"/>
      <c r="B21" s="2"/>
      <c r="C21" s="40">
        <f t="shared" si="4"/>
        <v>12</v>
      </c>
      <c r="D21" s="33">
        <v>46376.0</v>
      </c>
      <c r="E21" s="34"/>
      <c r="F21" s="19" t="str">
        <f t="shared" si="1"/>
        <v/>
      </c>
      <c r="G21" s="19" t="str">
        <f t="shared" si="2"/>
        <v/>
      </c>
      <c r="H21" s="35">
        <f t="shared" si="3"/>
        <v>833.3333333</v>
      </c>
      <c r="I21" s="19"/>
      <c r="J21" s="19"/>
      <c r="K21" s="3"/>
      <c r="L21" s="3"/>
      <c r="M21" s="41"/>
      <c r="N21" s="3"/>
      <c r="O21" s="3"/>
      <c r="P21" s="3"/>
      <c r="Q21" s="3"/>
      <c r="R21" s="3"/>
      <c r="S21" s="3"/>
      <c r="T21" s="3"/>
      <c r="U21" s="3"/>
      <c r="V21" s="3"/>
      <c r="W21" s="3"/>
    </row>
    <row r="22" ht="12.75" customHeight="1">
      <c r="A22" s="2"/>
      <c r="B22" s="2"/>
      <c r="C22" s="40">
        <f t="shared" si="4"/>
        <v>11</v>
      </c>
      <c r="D22" s="33">
        <v>46377.0</v>
      </c>
      <c r="E22" s="34"/>
      <c r="F22" s="19" t="str">
        <f t="shared" si="1"/>
        <v/>
      </c>
      <c r="G22" s="19" t="str">
        <f t="shared" si="2"/>
        <v/>
      </c>
      <c r="H22" s="35">
        <f t="shared" si="3"/>
        <v>909.0909091</v>
      </c>
      <c r="I22" s="19"/>
      <c r="J22" s="19"/>
      <c r="K22" s="3"/>
      <c r="L22" s="3"/>
      <c r="M22" s="41"/>
      <c r="N22" s="3"/>
      <c r="O22" s="3"/>
      <c r="P22" s="3"/>
      <c r="Q22" s="3"/>
      <c r="R22" s="3"/>
      <c r="S22" s="3"/>
      <c r="T22" s="3"/>
      <c r="U22" s="3"/>
      <c r="V22" s="3"/>
      <c r="W22" s="3"/>
    </row>
    <row r="23" ht="12.75" customHeight="1">
      <c r="A23" s="2"/>
      <c r="B23" s="2"/>
      <c r="C23" s="40">
        <f t="shared" si="4"/>
        <v>10</v>
      </c>
      <c r="D23" s="33">
        <v>46378.0</v>
      </c>
      <c r="E23" s="34"/>
      <c r="F23" s="19" t="str">
        <f t="shared" si="1"/>
        <v/>
      </c>
      <c r="G23" s="19" t="str">
        <f t="shared" si="2"/>
        <v/>
      </c>
      <c r="H23" s="35">
        <f t="shared" si="3"/>
        <v>1000</v>
      </c>
      <c r="I23" s="19"/>
      <c r="J23" s="19"/>
      <c r="K23" s="3"/>
      <c r="L23" s="3"/>
      <c r="M23" s="41"/>
      <c r="N23" s="3"/>
      <c r="O23" s="3"/>
      <c r="P23" s="3"/>
      <c r="Q23" s="3"/>
      <c r="R23" s="3"/>
      <c r="S23" s="3"/>
      <c r="T23" s="3"/>
      <c r="U23" s="3"/>
      <c r="V23" s="3"/>
      <c r="W23" s="3"/>
    </row>
    <row r="24" ht="12.75" customHeight="1">
      <c r="A24" s="2"/>
      <c r="B24" s="2"/>
      <c r="C24" s="40">
        <f t="shared" si="4"/>
        <v>9</v>
      </c>
      <c r="D24" s="33">
        <v>46379.0</v>
      </c>
      <c r="E24" s="34"/>
      <c r="F24" s="19" t="str">
        <f t="shared" si="1"/>
        <v/>
      </c>
      <c r="G24" s="19" t="str">
        <f t="shared" si="2"/>
        <v/>
      </c>
      <c r="H24" s="35">
        <f t="shared" si="3"/>
        <v>1111.111111</v>
      </c>
      <c r="I24" s="19"/>
      <c r="J24" s="19"/>
      <c r="K24" s="3"/>
      <c r="L24" s="3"/>
      <c r="M24" s="41"/>
      <c r="N24" s="3"/>
      <c r="O24" s="3"/>
      <c r="P24" s="3"/>
      <c r="Q24" s="3"/>
      <c r="R24" s="3"/>
      <c r="S24" s="3"/>
      <c r="T24" s="3"/>
      <c r="U24" s="3"/>
      <c r="V24" s="3"/>
      <c r="W24" s="3"/>
    </row>
    <row r="25" ht="12.75" customHeight="1">
      <c r="A25" s="2"/>
      <c r="B25" s="2"/>
      <c r="C25" s="40">
        <f t="shared" si="4"/>
        <v>8</v>
      </c>
      <c r="D25" s="33">
        <v>46380.0</v>
      </c>
      <c r="E25" s="34"/>
      <c r="F25" s="19" t="str">
        <f t="shared" si="1"/>
        <v/>
      </c>
      <c r="G25" s="19" t="str">
        <f t="shared" si="2"/>
        <v/>
      </c>
      <c r="H25" s="35">
        <f t="shared" si="3"/>
        <v>1250</v>
      </c>
      <c r="I25" s="19"/>
      <c r="J25" s="19"/>
      <c r="K25" s="3"/>
      <c r="L25" s="3"/>
      <c r="M25" s="41"/>
      <c r="N25" s="3"/>
      <c r="O25" s="3"/>
      <c r="P25" s="3"/>
      <c r="Q25" s="3"/>
      <c r="R25" s="3"/>
      <c r="S25" s="3"/>
      <c r="T25" s="3"/>
      <c r="U25" s="3"/>
      <c r="V25" s="3"/>
      <c r="W25" s="3"/>
    </row>
    <row r="26" ht="12.75" customHeight="1">
      <c r="A26" s="2"/>
      <c r="B26" s="2"/>
      <c r="C26" s="40">
        <f t="shared" si="4"/>
        <v>7</v>
      </c>
      <c r="D26" s="33">
        <v>46381.0</v>
      </c>
      <c r="E26" s="34"/>
      <c r="F26" s="19" t="str">
        <f t="shared" si="1"/>
        <v/>
      </c>
      <c r="G26" s="19" t="str">
        <f t="shared" si="2"/>
        <v/>
      </c>
      <c r="H26" s="35">
        <f t="shared" si="3"/>
        <v>1428.571429</v>
      </c>
      <c r="I26" s="19"/>
      <c r="J26" s="19"/>
      <c r="K26" s="3"/>
      <c r="L26" s="3"/>
      <c r="M26" s="41"/>
      <c r="N26" s="3"/>
      <c r="O26" s="3"/>
      <c r="P26" s="3"/>
      <c r="Q26" s="3"/>
      <c r="R26" s="3"/>
      <c r="S26" s="3"/>
      <c r="T26" s="3"/>
      <c r="U26" s="3"/>
      <c r="V26" s="3"/>
      <c r="W26" s="3"/>
    </row>
    <row r="27" ht="12.75" customHeight="1">
      <c r="A27" s="2"/>
      <c r="B27" s="2"/>
      <c r="C27" s="40">
        <f t="shared" si="4"/>
        <v>6</v>
      </c>
      <c r="D27" s="33">
        <v>46382.0</v>
      </c>
      <c r="E27" s="34"/>
      <c r="F27" s="19" t="str">
        <f t="shared" si="1"/>
        <v/>
      </c>
      <c r="G27" s="19" t="str">
        <f t="shared" si="2"/>
        <v/>
      </c>
      <c r="H27" s="35">
        <f t="shared" si="3"/>
        <v>1666.666667</v>
      </c>
      <c r="I27" s="19"/>
      <c r="J27" s="19"/>
      <c r="K27" s="3"/>
      <c r="L27" s="3"/>
      <c r="M27" s="41"/>
      <c r="N27" s="3"/>
      <c r="O27" s="3"/>
      <c r="P27" s="3"/>
      <c r="Q27" s="3"/>
      <c r="R27" s="3"/>
      <c r="S27" s="3"/>
      <c r="T27" s="3"/>
      <c r="U27" s="3"/>
      <c r="V27" s="3"/>
      <c r="W27" s="3"/>
    </row>
    <row r="28" ht="12.75" customHeight="1">
      <c r="A28" s="2"/>
      <c r="B28" s="2"/>
      <c r="C28" s="40">
        <f t="shared" si="4"/>
        <v>5</v>
      </c>
      <c r="D28" s="33">
        <v>46383.0</v>
      </c>
      <c r="E28" s="34"/>
      <c r="F28" s="19" t="str">
        <f t="shared" si="1"/>
        <v/>
      </c>
      <c r="G28" s="19" t="str">
        <f t="shared" si="2"/>
        <v/>
      </c>
      <c r="H28" s="35">
        <f t="shared" si="3"/>
        <v>2000</v>
      </c>
      <c r="I28" s="19"/>
      <c r="J28" s="19"/>
      <c r="K28" s="3"/>
      <c r="L28" s="3"/>
      <c r="M28" s="41"/>
      <c r="N28" s="3"/>
      <c r="O28" s="3"/>
      <c r="P28" s="3"/>
      <c r="Q28" s="3"/>
      <c r="R28" s="3"/>
      <c r="S28" s="3"/>
      <c r="T28" s="3"/>
      <c r="U28" s="3"/>
      <c r="V28" s="3"/>
      <c r="W28" s="3"/>
    </row>
    <row r="29" ht="12.75" customHeight="1">
      <c r="A29" s="2"/>
      <c r="B29" s="2"/>
      <c r="C29" s="40">
        <f t="shared" si="4"/>
        <v>4</v>
      </c>
      <c r="D29" s="33">
        <v>46384.0</v>
      </c>
      <c r="E29" s="34"/>
      <c r="F29" s="19" t="str">
        <f t="shared" si="1"/>
        <v/>
      </c>
      <c r="G29" s="19" t="str">
        <f t="shared" si="2"/>
        <v/>
      </c>
      <c r="H29" s="35">
        <f t="shared" si="3"/>
        <v>2500</v>
      </c>
      <c r="I29" s="19"/>
      <c r="J29" s="19"/>
      <c r="K29" s="3"/>
      <c r="L29" s="3"/>
      <c r="M29" s="41"/>
      <c r="N29" s="3"/>
      <c r="O29" s="3"/>
      <c r="P29" s="3"/>
      <c r="Q29" s="3"/>
      <c r="R29" s="3"/>
      <c r="S29" s="3"/>
      <c r="T29" s="3"/>
      <c r="U29" s="3"/>
      <c r="V29" s="3"/>
      <c r="W29" s="3"/>
    </row>
    <row r="30" ht="12.75" customHeight="1">
      <c r="A30" s="2"/>
      <c r="B30" s="2"/>
      <c r="C30" s="40">
        <f t="shared" si="4"/>
        <v>3</v>
      </c>
      <c r="D30" s="33">
        <v>46385.0</v>
      </c>
      <c r="E30" s="34"/>
      <c r="F30" s="19" t="str">
        <f t="shared" si="1"/>
        <v/>
      </c>
      <c r="G30" s="19" t="str">
        <f t="shared" si="2"/>
        <v/>
      </c>
      <c r="H30" s="35">
        <f t="shared" si="3"/>
        <v>3333.333333</v>
      </c>
      <c r="I30" s="19"/>
      <c r="J30" s="19"/>
      <c r="K30" s="3"/>
      <c r="L30" s="3"/>
      <c r="M30" s="41"/>
      <c r="N30" s="3"/>
      <c r="O30" s="3"/>
      <c r="P30" s="3"/>
      <c r="Q30" s="3"/>
      <c r="R30" s="3"/>
      <c r="S30" s="3"/>
      <c r="T30" s="3"/>
      <c r="U30" s="3"/>
      <c r="V30" s="3"/>
      <c r="W30" s="3"/>
    </row>
    <row r="31" ht="12.75" customHeight="1">
      <c r="A31" s="2"/>
      <c r="B31" s="2"/>
      <c r="C31" s="40">
        <f t="shared" si="4"/>
        <v>2</v>
      </c>
      <c r="D31" s="33">
        <v>46386.0</v>
      </c>
      <c r="E31" s="34"/>
      <c r="F31" s="19" t="str">
        <f t="shared" si="1"/>
        <v/>
      </c>
      <c r="G31" s="19" t="str">
        <f t="shared" si="2"/>
        <v/>
      </c>
      <c r="H31" s="35">
        <f t="shared" si="3"/>
        <v>5000</v>
      </c>
      <c r="I31" s="19"/>
      <c r="J31" s="19"/>
      <c r="K31" s="3"/>
      <c r="L31" s="3"/>
      <c r="M31" s="41"/>
      <c r="P31" s="3"/>
      <c r="Q31" s="3"/>
      <c r="R31" s="3"/>
      <c r="S31" s="3"/>
      <c r="T31" s="3"/>
      <c r="U31" s="3"/>
      <c r="V31" s="3"/>
      <c r="W31" s="3"/>
    </row>
    <row r="32" ht="12.75" customHeight="1">
      <c r="A32" s="2"/>
      <c r="B32" s="2"/>
      <c r="C32" s="48">
        <f t="shared" si="4"/>
        <v>1</v>
      </c>
      <c r="D32" s="49">
        <v>46387.0</v>
      </c>
      <c r="E32" s="50"/>
      <c r="F32" s="51" t="str">
        <f t="shared" si="1"/>
        <v/>
      </c>
      <c r="G32" s="51" t="str">
        <f t="shared" si="2"/>
        <v/>
      </c>
      <c r="H32" s="52">
        <f t="shared" si="3"/>
        <v>10000</v>
      </c>
      <c r="I32" s="51"/>
      <c r="J32" s="51"/>
      <c r="K32" s="53"/>
      <c r="L32" s="53"/>
      <c r="M32" s="54"/>
      <c r="P32" s="3"/>
      <c r="Q32" s="3"/>
      <c r="R32" s="3"/>
      <c r="S32" s="3"/>
      <c r="T32" s="3"/>
      <c r="U32" s="3"/>
      <c r="V32" s="3"/>
      <c r="W32" s="3"/>
    </row>
    <row r="33" ht="12.75" customHeight="1">
      <c r="C33" s="55"/>
      <c r="D33" s="3"/>
      <c r="E33" s="56"/>
      <c r="F33" s="3"/>
      <c r="G33" s="3"/>
      <c r="H33" s="57"/>
      <c r="I33" s="3"/>
      <c r="J33" s="3"/>
      <c r="K33" s="3"/>
      <c r="L33" s="3"/>
      <c r="M33" s="3"/>
      <c r="P33" s="3"/>
      <c r="Q33" s="3"/>
      <c r="R33" s="3"/>
      <c r="S33" s="3"/>
      <c r="T33" s="3"/>
      <c r="U33" s="3"/>
      <c r="V33" s="3"/>
      <c r="W33" s="3"/>
    </row>
    <row r="34" ht="12.75" customHeight="1">
      <c r="E34" s="58"/>
      <c r="F34" s="2"/>
      <c r="G34" s="2"/>
      <c r="I34" s="3"/>
    </row>
    <row r="35" ht="12.75" customHeight="1">
      <c r="E35" s="2"/>
      <c r="F35" s="2"/>
      <c r="G35" s="2"/>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B2C14"/>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0"/>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52</v>
      </c>
      <c r="B1" s="23"/>
      <c r="C1" s="24" t="s">
        <v>27</v>
      </c>
      <c r="D1" s="25" t="s">
        <v>28</v>
      </c>
      <c r="E1" s="26" t="s">
        <v>29</v>
      </c>
      <c r="F1" s="25" t="s">
        <v>30</v>
      </c>
      <c r="G1" s="27" t="s">
        <v>31</v>
      </c>
      <c r="H1" s="28" t="s">
        <v>32</v>
      </c>
      <c r="I1" s="25" t="s">
        <v>33</v>
      </c>
      <c r="J1" s="25" t="s">
        <v>34</v>
      </c>
      <c r="K1" s="25" t="s">
        <v>35</v>
      </c>
      <c r="L1" s="25" t="s">
        <v>21</v>
      </c>
      <c r="M1" s="29" t="s">
        <v>36</v>
      </c>
      <c r="N1" s="3"/>
      <c r="O1" s="3"/>
      <c r="P1" s="3"/>
      <c r="Q1" s="3"/>
      <c r="R1" s="3"/>
    </row>
    <row r="2" ht="12.75" customHeight="1">
      <c r="A2" s="30" t="s">
        <v>37</v>
      </c>
      <c r="B2" s="59">
        <v>10000.0</v>
      </c>
      <c r="C2" s="32">
        <v>31.0</v>
      </c>
      <c r="D2" s="61">
        <v>45292.0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row>
    <row r="3" ht="12.75" customHeight="1">
      <c r="A3" s="38" t="s">
        <v>30</v>
      </c>
      <c r="B3" s="39">
        <f>SUM($E:$E)</f>
        <v>0</v>
      </c>
      <c r="C3" s="40">
        <f t="shared" ref="C3:C32" si="4">EOMONTH($D$3,0)-$D2</f>
        <v>30</v>
      </c>
      <c r="D3" s="61">
        <v>45293.0</v>
      </c>
      <c r="E3" s="34"/>
      <c r="F3" s="19" t="str">
        <f t="shared" si="1"/>
        <v/>
      </c>
      <c r="G3" s="19" t="str">
        <f t="shared" si="2"/>
        <v/>
      </c>
      <c r="H3" s="35">
        <f t="shared" si="3"/>
        <v>333.3333333</v>
      </c>
      <c r="I3" s="19"/>
      <c r="J3" s="19"/>
      <c r="K3" s="3"/>
      <c r="L3" s="3"/>
      <c r="M3" s="41"/>
      <c r="N3" s="3"/>
      <c r="O3" s="3"/>
      <c r="P3" s="3"/>
      <c r="Q3" s="3"/>
      <c r="R3" s="3"/>
    </row>
    <row r="4" ht="12.75" customHeight="1">
      <c r="A4" s="42" t="s">
        <v>38</v>
      </c>
      <c r="B4" s="43">
        <f>SUM($J:$J)</f>
        <v>0</v>
      </c>
      <c r="C4" s="40">
        <f t="shared" si="4"/>
        <v>29</v>
      </c>
      <c r="D4" s="61">
        <v>45294.0</v>
      </c>
      <c r="E4" s="34"/>
      <c r="F4" s="19" t="str">
        <f t="shared" si="1"/>
        <v/>
      </c>
      <c r="G4" s="19" t="str">
        <f t="shared" si="2"/>
        <v/>
      </c>
      <c r="H4" s="35">
        <f t="shared" si="3"/>
        <v>344.8275862</v>
      </c>
      <c r="I4" s="19"/>
      <c r="J4" s="19"/>
      <c r="K4" s="3"/>
      <c r="L4" s="3"/>
      <c r="M4" s="41"/>
      <c r="N4" s="3"/>
      <c r="O4" s="3"/>
      <c r="P4" s="3"/>
      <c r="Q4" s="3"/>
      <c r="R4" s="3"/>
    </row>
    <row r="5" ht="12.75" customHeight="1">
      <c r="A5" s="44" t="s">
        <v>39</v>
      </c>
      <c r="B5" s="45">
        <f>SUM($I:$I)</f>
        <v>0</v>
      </c>
      <c r="C5" s="40">
        <f t="shared" si="4"/>
        <v>28</v>
      </c>
      <c r="D5" s="61">
        <v>45295.0</v>
      </c>
      <c r="E5" s="34"/>
      <c r="F5" s="19" t="str">
        <f t="shared" si="1"/>
        <v/>
      </c>
      <c r="G5" s="19" t="str">
        <f t="shared" si="2"/>
        <v/>
      </c>
      <c r="H5" s="35">
        <f t="shared" si="3"/>
        <v>357.1428571</v>
      </c>
      <c r="I5" s="19"/>
      <c r="J5" s="19"/>
      <c r="K5" s="3"/>
      <c r="L5" s="3"/>
      <c r="M5" s="41"/>
      <c r="N5" s="3"/>
      <c r="O5" s="3"/>
      <c r="P5" s="3"/>
      <c r="Q5" s="3"/>
      <c r="R5" s="3"/>
    </row>
    <row r="6" ht="12.75" customHeight="1">
      <c r="A6" s="46" t="s">
        <v>40</v>
      </c>
      <c r="B6" s="47" t="str">
        <f>SUM(#REF!)</f>
        <v>#REF!</v>
      </c>
      <c r="C6" s="40">
        <f t="shared" si="4"/>
        <v>27</v>
      </c>
      <c r="D6" s="61">
        <v>45296.0</v>
      </c>
      <c r="E6" s="34"/>
      <c r="F6" s="19" t="str">
        <f t="shared" si="1"/>
        <v/>
      </c>
      <c r="G6" s="19" t="str">
        <f t="shared" si="2"/>
        <v/>
      </c>
      <c r="H6" s="35">
        <f t="shared" si="3"/>
        <v>370.3703704</v>
      </c>
      <c r="I6" s="19"/>
      <c r="J6" s="19"/>
      <c r="K6" s="3"/>
      <c r="L6" s="3"/>
      <c r="M6" s="41"/>
      <c r="N6" s="3"/>
      <c r="O6" s="3"/>
      <c r="P6" s="3"/>
      <c r="Q6" s="3"/>
      <c r="R6" s="3"/>
    </row>
    <row r="7" ht="12.75" customHeight="1">
      <c r="C7" s="40">
        <f t="shared" si="4"/>
        <v>26</v>
      </c>
      <c r="D7" s="61">
        <v>45297.0</v>
      </c>
      <c r="E7" s="34"/>
      <c r="F7" s="19" t="str">
        <f t="shared" si="1"/>
        <v/>
      </c>
      <c r="G7" s="19" t="str">
        <f t="shared" si="2"/>
        <v/>
      </c>
      <c r="H7" s="35">
        <f t="shared" si="3"/>
        <v>384.6153846</v>
      </c>
      <c r="I7" s="19"/>
      <c r="J7" s="19"/>
      <c r="K7" s="3"/>
      <c r="L7" s="3"/>
      <c r="M7" s="41"/>
      <c r="N7" s="3"/>
      <c r="O7" s="3"/>
      <c r="P7" s="3"/>
      <c r="Q7" s="3"/>
      <c r="R7" s="3"/>
      <c r="S7" s="3"/>
      <c r="T7" s="3"/>
    </row>
    <row r="8" ht="12.75" customHeight="1">
      <c r="C8" s="40">
        <f t="shared" si="4"/>
        <v>25</v>
      </c>
      <c r="D8" s="61">
        <v>45298.0</v>
      </c>
      <c r="E8" s="34"/>
      <c r="F8" s="19" t="str">
        <f t="shared" si="1"/>
        <v/>
      </c>
      <c r="G8" s="19" t="str">
        <f t="shared" si="2"/>
        <v/>
      </c>
      <c r="H8" s="35">
        <f t="shared" si="3"/>
        <v>400</v>
      </c>
      <c r="I8" s="19"/>
      <c r="J8" s="19"/>
      <c r="K8" s="3"/>
      <c r="L8" s="3"/>
      <c r="M8" s="41"/>
      <c r="N8" s="3"/>
      <c r="O8" s="3"/>
      <c r="P8" s="3"/>
      <c r="Q8" s="3"/>
      <c r="R8" s="3"/>
      <c r="S8" s="3"/>
      <c r="T8" s="3"/>
    </row>
    <row r="9" ht="12.75" customHeight="1">
      <c r="C9" s="40">
        <f t="shared" si="4"/>
        <v>24</v>
      </c>
      <c r="D9" s="61">
        <v>45299.0</v>
      </c>
      <c r="E9" s="34"/>
      <c r="F9" s="19" t="str">
        <f t="shared" si="1"/>
        <v/>
      </c>
      <c r="G9" s="19" t="str">
        <f t="shared" si="2"/>
        <v/>
      </c>
      <c r="H9" s="35">
        <f t="shared" si="3"/>
        <v>416.6666667</v>
      </c>
      <c r="I9" s="19"/>
      <c r="J9" s="19"/>
      <c r="K9" s="3"/>
      <c r="L9" s="3"/>
      <c r="M9" s="41"/>
      <c r="N9" s="3"/>
      <c r="O9" s="3"/>
      <c r="P9" s="3"/>
      <c r="Q9" s="3"/>
      <c r="R9" s="3"/>
      <c r="S9" s="3"/>
      <c r="T9" s="3"/>
    </row>
    <row r="10" ht="12.75" customHeight="1">
      <c r="C10" s="40">
        <f t="shared" si="4"/>
        <v>23</v>
      </c>
      <c r="D10" s="61">
        <v>45300.0</v>
      </c>
      <c r="E10" s="34"/>
      <c r="F10" s="19" t="str">
        <f t="shared" si="1"/>
        <v/>
      </c>
      <c r="G10" s="19" t="str">
        <f t="shared" si="2"/>
        <v/>
      </c>
      <c r="H10" s="35">
        <f t="shared" si="3"/>
        <v>434.7826087</v>
      </c>
      <c r="I10" s="19"/>
      <c r="J10" s="19"/>
      <c r="K10" s="3"/>
      <c r="L10" s="3"/>
      <c r="M10" s="41"/>
      <c r="N10" s="3"/>
      <c r="O10" s="3"/>
      <c r="P10" s="3"/>
      <c r="Q10" s="3"/>
      <c r="R10" s="3"/>
      <c r="S10" s="3"/>
      <c r="T10" s="3"/>
    </row>
    <row r="11" ht="12.75" customHeight="1">
      <c r="C11" s="40">
        <f t="shared" si="4"/>
        <v>22</v>
      </c>
      <c r="D11" s="61">
        <v>45301.0</v>
      </c>
      <c r="E11" s="34"/>
      <c r="F11" s="19" t="str">
        <f t="shared" si="1"/>
        <v/>
      </c>
      <c r="G11" s="19" t="str">
        <f t="shared" si="2"/>
        <v/>
      </c>
      <c r="H11" s="35">
        <f t="shared" si="3"/>
        <v>454.5454545</v>
      </c>
      <c r="I11" s="19"/>
      <c r="J11" s="19"/>
      <c r="K11" s="3"/>
      <c r="L11" s="3"/>
      <c r="M11" s="41"/>
      <c r="N11" s="3"/>
      <c r="O11" s="3"/>
      <c r="P11" s="3"/>
      <c r="Q11" s="3"/>
      <c r="R11" s="3"/>
      <c r="S11" s="3"/>
      <c r="T11" s="3"/>
    </row>
    <row r="12" ht="12.75" customHeight="1">
      <c r="C12" s="40">
        <f t="shared" si="4"/>
        <v>21</v>
      </c>
      <c r="D12" s="61">
        <v>45302.0</v>
      </c>
      <c r="E12" s="34"/>
      <c r="F12" s="19" t="str">
        <f t="shared" si="1"/>
        <v/>
      </c>
      <c r="G12" s="19" t="str">
        <f t="shared" si="2"/>
        <v/>
      </c>
      <c r="H12" s="35">
        <f t="shared" si="3"/>
        <v>476.1904762</v>
      </c>
      <c r="I12" s="19"/>
      <c r="J12" s="19"/>
      <c r="K12" s="3"/>
      <c r="L12" s="3"/>
      <c r="M12" s="41"/>
      <c r="N12" s="3"/>
      <c r="O12" s="3"/>
      <c r="P12" s="3"/>
      <c r="Q12" s="3"/>
      <c r="R12" s="3"/>
      <c r="S12" s="3"/>
      <c r="T12" s="3"/>
    </row>
    <row r="13" ht="12.75" customHeight="1">
      <c r="C13" s="40">
        <f t="shared" si="4"/>
        <v>20</v>
      </c>
      <c r="D13" s="61">
        <v>45303.0</v>
      </c>
      <c r="E13" s="34"/>
      <c r="F13" s="19" t="str">
        <f t="shared" si="1"/>
        <v/>
      </c>
      <c r="G13" s="19" t="str">
        <f t="shared" si="2"/>
        <v/>
      </c>
      <c r="H13" s="35">
        <f t="shared" si="3"/>
        <v>500</v>
      </c>
      <c r="I13" s="19"/>
      <c r="J13" s="19"/>
      <c r="K13" s="3"/>
      <c r="L13" s="3"/>
      <c r="M13" s="41"/>
      <c r="N13" s="3"/>
      <c r="O13" s="3"/>
      <c r="P13" s="3"/>
      <c r="Q13" s="3"/>
      <c r="R13" s="3"/>
      <c r="S13" s="3"/>
      <c r="T13" s="3"/>
    </row>
    <row r="14" ht="12.75" customHeight="1">
      <c r="C14" s="40">
        <f t="shared" si="4"/>
        <v>19</v>
      </c>
      <c r="D14" s="61">
        <v>45304.0</v>
      </c>
      <c r="E14" s="34"/>
      <c r="F14" s="19" t="str">
        <f t="shared" si="1"/>
        <v/>
      </c>
      <c r="G14" s="19" t="str">
        <f t="shared" si="2"/>
        <v/>
      </c>
      <c r="H14" s="35">
        <f t="shared" si="3"/>
        <v>526.3157895</v>
      </c>
      <c r="I14" s="19"/>
      <c r="J14" s="19"/>
      <c r="K14" s="3"/>
      <c r="L14" s="3"/>
      <c r="M14" s="41"/>
      <c r="N14" s="3"/>
      <c r="O14" s="3"/>
      <c r="P14" s="3"/>
      <c r="Q14" s="3"/>
      <c r="R14" s="3"/>
      <c r="S14" s="3"/>
      <c r="T14" s="3"/>
      <c r="U14" s="3"/>
      <c r="V14" s="3"/>
      <c r="W14" s="3"/>
    </row>
    <row r="15" ht="12.75" customHeight="1">
      <c r="C15" s="40">
        <f t="shared" si="4"/>
        <v>18</v>
      </c>
      <c r="D15" s="61">
        <v>45305.0</v>
      </c>
      <c r="E15" s="34"/>
      <c r="F15" s="19" t="str">
        <f t="shared" si="1"/>
        <v/>
      </c>
      <c r="G15" s="19" t="str">
        <f t="shared" si="2"/>
        <v/>
      </c>
      <c r="H15" s="35">
        <f t="shared" si="3"/>
        <v>555.5555556</v>
      </c>
      <c r="I15" s="19"/>
      <c r="J15" s="19"/>
      <c r="K15" s="3"/>
      <c r="L15" s="3"/>
      <c r="M15" s="41"/>
      <c r="N15" s="3"/>
      <c r="O15" s="3"/>
      <c r="P15" s="3"/>
      <c r="Q15" s="3"/>
      <c r="R15" s="3"/>
      <c r="S15" s="3"/>
      <c r="T15" s="3"/>
      <c r="U15" s="3"/>
      <c r="V15" s="3"/>
      <c r="W15" s="3"/>
    </row>
    <row r="16" ht="12.75" customHeight="1">
      <c r="C16" s="40">
        <f t="shared" si="4"/>
        <v>17</v>
      </c>
      <c r="D16" s="61">
        <v>45306.0</v>
      </c>
      <c r="E16" s="34"/>
      <c r="F16" s="19" t="str">
        <f t="shared" si="1"/>
        <v/>
      </c>
      <c r="G16" s="19" t="str">
        <f t="shared" si="2"/>
        <v/>
      </c>
      <c r="H16" s="35">
        <f t="shared" si="3"/>
        <v>588.2352941</v>
      </c>
      <c r="I16" s="19"/>
      <c r="J16" s="19"/>
      <c r="K16" s="3"/>
      <c r="L16" s="3"/>
      <c r="M16" s="41"/>
      <c r="N16" s="3"/>
      <c r="O16" s="3"/>
      <c r="P16" s="3"/>
      <c r="Q16" s="3"/>
      <c r="R16" s="3"/>
      <c r="S16" s="3"/>
      <c r="T16" s="3"/>
      <c r="U16" s="3"/>
      <c r="V16" s="3"/>
      <c r="W16" s="3"/>
    </row>
    <row r="17" ht="12.75" customHeight="1">
      <c r="C17" s="40">
        <f t="shared" si="4"/>
        <v>16</v>
      </c>
      <c r="D17" s="61">
        <v>45307.0</v>
      </c>
      <c r="E17" s="34"/>
      <c r="F17" s="19" t="str">
        <f t="shared" si="1"/>
        <v/>
      </c>
      <c r="G17" s="19" t="str">
        <f t="shared" si="2"/>
        <v/>
      </c>
      <c r="H17" s="35">
        <f t="shared" si="3"/>
        <v>625</v>
      </c>
      <c r="I17" s="19"/>
      <c r="J17" s="19"/>
      <c r="K17" s="3"/>
      <c r="L17" s="3"/>
      <c r="M17" s="41"/>
      <c r="N17" s="3"/>
      <c r="O17" s="3"/>
      <c r="P17" s="3"/>
      <c r="Q17" s="3"/>
      <c r="R17" s="3"/>
      <c r="S17" s="3"/>
      <c r="T17" s="3"/>
      <c r="U17" s="3"/>
      <c r="V17" s="3"/>
      <c r="W17" s="3"/>
    </row>
    <row r="18" ht="12.75" customHeight="1">
      <c r="C18" s="40">
        <f t="shared" si="4"/>
        <v>15</v>
      </c>
      <c r="D18" s="61">
        <v>45308.0</v>
      </c>
      <c r="E18" s="34"/>
      <c r="F18" s="19" t="str">
        <f t="shared" si="1"/>
        <v/>
      </c>
      <c r="G18" s="19" t="str">
        <f t="shared" si="2"/>
        <v/>
      </c>
      <c r="H18" s="35">
        <f t="shared" si="3"/>
        <v>666.6666667</v>
      </c>
      <c r="I18" s="19"/>
      <c r="J18" s="19"/>
      <c r="K18" s="3"/>
      <c r="L18" s="3"/>
      <c r="M18" s="41"/>
      <c r="N18" s="3"/>
      <c r="O18" s="3"/>
      <c r="P18" s="3"/>
      <c r="Q18" s="3"/>
      <c r="R18" s="3"/>
      <c r="S18" s="3"/>
      <c r="T18" s="3"/>
      <c r="U18" s="3"/>
      <c r="V18" s="3"/>
      <c r="W18" s="3"/>
    </row>
    <row r="19" ht="12.75" customHeight="1">
      <c r="C19" s="40">
        <f t="shared" si="4"/>
        <v>14</v>
      </c>
      <c r="D19" s="61">
        <v>45309.0</v>
      </c>
      <c r="E19" s="34"/>
      <c r="F19" s="19" t="str">
        <f t="shared" si="1"/>
        <v/>
      </c>
      <c r="G19" s="19" t="str">
        <f t="shared" si="2"/>
        <v/>
      </c>
      <c r="H19" s="35">
        <f t="shared" si="3"/>
        <v>714.2857143</v>
      </c>
      <c r="I19" s="19"/>
      <c r="J19" s="19"/>
      <c r="K19" s="3"/>
      <c r="L19" s="3"/>
      <c r="M19" s="41"/>
      <c r="N19" s="3"/>
      <c r="O19" s="3"/>
      <c r="P19" s="3"/>
      <c r="Q19" s="3"/>
      <c r="R19" s="3"/>
      <c r="S19" s="3"/>
      <c r="T19" s="3"/>
      <c r="U19" s="3"/>
      <c r="V19" s="3"/>
      <c r="W19" s="3"/>
    </row>
    <row r="20" ht="12.75" customHeight="1">
      <c r="C20" s="40">
        <f t="shared" si="4"/>
        <v>13</v>
      </c>
      <c r="D20" s="61">
        <v>45310.0</v>
      </c>
      <c r="E20" s="34"/>
      <c r="F20" s="19" t="str">
        <f t="shared" si="1"/>
        <v/>
      </c>
      <c r="G20" s="19" t="str">
        <f t="shared" si="2"/>
        <v/>
      </c>
      <c r="H20" s="35">
        <f t="shared" si="3"/>
        <v>769.2307692</v>
      </c>
      <c r="I20" s="19"/>
      <c r="J20" s="19"/>
      <c r="K20" s="3"/>
      <c r="L20" s="3"/>
      <c r="M20" s="41"/>
      <c r="N20" s="3"/>
      <c r="O20" s="3"/>
      <c r="P20" s="3"/>
      <c r="Q20" s="3"/>
      <c r="R20" s="3"/>
      <c r="S20" s="3"/>
      <c r="T20" s="3"/>
      <c r="U20" s="3"/>
      <c r="V20" s="3"/>
      <c r="W20" s="3"/>
    </row>
    <row r="21" ht="12.75" customHeight="1">
      <c r="C21" s="40">
        <f t="shared" si="4"/>
        <v>12</v>
      </c>
      <c r="D21" s="61">
        <v>45311.0</v>
      </c>
      <c r="E21" s="34"/>
      <c r="F21" s="19" t="str">
        <f t="shared" si="1"/>
        <v/>
      </c>
      <c r="G21" s="19" t="str">
        <f t="shared" si="2"/>
        <v/>
      </c>
      <c r="H21" s="35">
        <f t="shared" si="3"/>
        <v>833.3333333</v>
      </c>
      <c r="I21" s="19"/>
      <c r="J21" s="19"/>
      <c r="K21" s="3"/>
      <c r="L21" s="3"/>
      <c r="M21" s="41"/>
      <c r="N21" s="3"/>
      <c r="O21" s="3"/>
      <c r="P21" s="3"/>
      <c r="Q21" s="3"/>
      <c r="R21" s="3"/>
      <c r="S21" s="3"/>
      <c r="T21" s="3"/>
      <c r="U21" s="3"/>
      <c r="V21" s="3"/>
      <c r="W21" s="3"/>
    </row>
    <row r="22" ht="12.75" customHeight="1">
      <c r="C22" s="40">
        <f t="shared" si="4"/>
        <v>11</v>
      </c>
      <c r="D22" s="61">
        <v>45312.0</v>
      </c>
      <c r="E22" s="34"/>
      <c r="F22" s="19" t="str">
        <f t="shared" si="1"/>
        <v/>
      </c>
      <c r="G22" s="19" t="str">
        <f t="shared" si="2"/>
        <v/>
      </c>
      <c r="H22" s="35">
        <f t="shared" si="3"/>
        <v>909.0909091</v>
      </c>
      <c r="I22" s="19"/>
      <c r="J22" s="19"/>
      <c r="K22" s="3"/>
      <c r="L22" s="3"/>
      <c r="M22" s="41"/>
      <c r="N22" s="3"/>
      <c r="O22" s="3"/>
      <c r="P22" s="3"/>
      <c r="Q22" s="3"/>
      <c r="R22" s="3"/>
      <c r="S22" s="3"/>
      <c r="T22" s="3"/>
      <c r="U22" s="3"/>
      <c r="V22" s="3"/>
      <c r="W22" s="3"/>
    </row>
    <row r="23" ht="12.75" customHeight="1">
      <c r="C23" s="40">
        <f t="shared" si="4"/>
        <v>10</v>
      </c>
      <c r="D23" s="61">
        <v>45313.0</v>
      </c>
      <c r="E23" s="34"/>
      <c r="F23" s="19" t="str">
        <f t="shared" si="1"/>
        <v/>
      </c>
      <c r="G23" s="19" t="str">
        <f t="shared" si="2"/>
        <v/>
      </c>
      <c r="H23" s="35">
        <f t="shared" si="3"/>
        <v>1000</v>
      </c>
      <c r="I23" s="19"/>
      <c r="J23" s="19"/>
      <c r="K23" s="3"/>
      <c r="L23" s="3"/>
      <c r="M23" s="41"/>
      <c r="N23" s="3"/>
      <c r="O23" s="3"/>
      <c r="P23" s="3"/>
      <c r="Q23" s="3"/>
      <c r="R23" s="3"/>
      <c r="S23" s="3"/>
      <c r="T23" s="3"/>
      <c r="U23" s="3"/>
      <c r="V23" s="3"/>
      <c r="W23" s="3"/>
    </row>
    <row r="24" ht="12.75" customHeight="1">
      <c r="C24" s="40">
        <f t="shared" si="4"/>
        <v>9</v>
      </c>
      <c r="D24" s="61">
        <v>45314.0</v>
      </c>
      <c r="E24" s="34"/>
      <c r="F24" s="19" t="str">
        <f t="shared" si="1"/>
        <v/>
      </c>
      <c r="G24" s="19" t="str">
        <f t="shared" si="2"/>
        <v/>
      </c>
      <c r="H24" s="35">
        <f t="shared" si="3"/>
        <v>1111.111111</v>
      </c>
      <c r="I24" s="19"/>
      <c r="J24" s="19"/>
      <c r="K24" s="3"/>
      <c r="L24" s="3"/>
      <c r="M24" s="41"/>
      <c r="N24" s="3"/>
      <c r="O24" s="3"/>
      <c r="P24" s="3"/>
      <c r="Q24" s="3"/>
      <c r="R24" s="3"/>
      <c r="S24" s="3"/>
      <c r="T24" s="3"/>
      <c r="U24" s="3"/>
      <c r="V24" s="3"/>
      <c r="W24" s="3"/>
    </row>
    <row r="25" ht="12.75" customHeight="1">
      <c r="C25" s="40">
        <f t="shared" si="4"/>
        <v>8</v>
      </c>
      <c r="D25" s="61">
        <v>45315.0</v>
      </c>
      <c r="E25" s="34"/>
      <c r="F25" s="19" t="str">
        <f t="shared" si="1"/>
        <v/>
      </c>
      <c r="G25" s="19" t="str">
        <f t="shared" si="2"/>
        <v/>
      </c>
      <c r="H25" s="35">
        <f t="shared" si="3"/>
        <v>1250</v>
      </c>
      <c r="I25" s="19"/>
      <c r="J25" s="19"/>
      <c r="K25" s="3"/>
      <c r="L25" s="3"/>
      <c r="M25" s="41"/>
      <c r="N25" s="3"/>
      <c r="O25" s="3"/>
      <c r="P25" s="3"/>
      <c r="Q25" s="3"/>
      <c r="R25" s="3"/>
      <c r="S25" s="3"/>
      <c r="T25" s="3"/>
      <c r="U25" s="3"/>
      <c r="V25" s="3"/>
      <c r="W25" s="3"/>
    </row>
    <row r="26" ht="12.75" customHeight="1">
      <c r="C26" s="40">
        <f t="shared" si="4"/>
        <v>7</v>
      </c>
      <c r="D26" s="61">
        <v>45316.0</v>
      </c>
      <c r="E26" s="34"/>
      <c r="F26" s="19" t="str">
        <f t="shared" si="1"/>
        <v/>
      </c>
      <c r="G26" s="19" t="str">
        <f t="shared" si="2"/>
        <v/>
      </c>
      <c r="H26" s="35">
        <f t="shared" si="3"/>
        <v>1428.571429</v>
      </c>
      <c r="I26" s="19"/>
      <c r="J26" s="19"/>
      <c r="K26" s="3"/>
      <c r="L26" s="3"/>
      <c r="M26" s="41"/>
      <c r="N26" s="3"/>
      <c r="O26" s="3"/>
      <c r="P26" s="3"/>
      <c r="Q26" s="3"/>
      <c r="R26" s="3"/>
      <c r="S26" s="3"/>
      <c r="T26" s="3"/>
      <c r="U26" s="3"/>
      <c r="V26" s="3"/>
      <c r="W26" s="3"/>
    </row>
    <row r="27" ht="12.75" customHeight="1">
      <c r="C27" s="40">
        <f t="shared" si="4"/>
        <v>6</v>
      </c>
      <c r="D27" s="61">
        <v>45317.0</v>
      </c>
      <c r="E27" s="34"/>
      <c r="F27" s="19" t="str">
        <f t="shared" si="1"/>
        <v/>
      </c>
      <c r="G27" s="19" t="str">
        <f t="shared" si="2"/>
        <v/>
      </c>
      <c r="H27" s="35">
        <f t="shared" si="3"/>
        <v>1666.666667</v>
      </c>
      <c r="I27" s="19"/>
      <c r="J27" s="19"/>
      <c r="K27" s="3"/>
      <c r="L27" s="3"/>
      <c r="M27" s="41"/>
      <c r="N27" s="3"/>
      <c r="O27" s="3"/>
      <c r="P27" s="3"/>
      <c r="Q27" s="3"/>
      <c r="R27" s="3"/>
      <c r="S27" s="3"/>
      <c r="T27" s="3"/>
      <c r="U27" s="3"/>
      <c r="V27" s="3"/>
      <c r="W27" s="3"/>
    </row>
    <row r="28" ht="12.75" customHeight="1">
      <c r="C28" s="40">
        <f t="shared" si="4"/>
        <v>5</v>
      </c>
      <c r="D28" s="61">
        <v>45318.0</v>
      </c>
      <c r="E28" s="34"/>
      <c r="F28" s="19" t="str">
        <f t="shared" si="1"/>
        <v/>
      </c>
      <c r="G28" s="19" t="str">
        <f t="shared" si="2"/>
        <v/>
      </c>
      <c r="H28" s="35">
        <f t="shared" si="3"/>
        <v>2000</v>
      </c>
      <c r="I28" s="19"/>
      <c r="J28" s="19"/>
      <c r="K28" s="3"/>
      <c r="L28" s="3"/>
      <c r="M28" s="41"/>
      <c r="N28" s="3"/>
      <c r="O28" s="3"/>
      <c r="P28" s="3"/>
      <c r="Q28" s="3"/>
      <c r="R28" s="3"/>
      <c r="S28" s="3"/>
      <c r="T28" s="3"/>
      <c r="U28" s="3"/>
      <c r="V28" s="3"/>
      <c r="W28" s="3"/>
    </row>
    <row r="29" ht="12.75" customHeight="1">
      <c r="C29" s="40">
        <f t="shared" si="4"/>
        <v>4</v>
      </c>
      <c r="D29" s="61">
        <v>45319.0</v>
      </c>
      <c r="E29" s="34"/>
      <c r="F29" s="19" t="str">
        <f t="shared" si="1"/>
        <v/>
      </c>
      <c r="G29" s="19" t="str">
        <f t="shared" si="2"/>
        <v/>
      </c>
      <c r="H29" s="35">
        <f t="shared" si="3"/>
        <v>2500</v>
      </c>
      <c r="I29" s="19"/>
      <c r="J29" s="19"/>
      <c r="K29" s="3"/>
      <c r="L29" s="3"/>
      <c r="M29" s="41"/>
      <c r="N29" s="3"/>
      <c r="O29" s="3"/>
      <c r="P29" s="3"/>
      <c r="Q29" s="3"/>
      <c r="R29" s="3"/>
      <c r="S29" s="3"/>
      <c r="T29" s="3"/>
      <c r="U29" s="3"/>
      <c r="V29" s="3"/>
      <c r="W29" s="3"/>
    </row>
    <row r="30" ht="12.75" customHeight="1">
      <c r="C30" s="40">
        <f t="shared" si="4"/>
        <v>3</v>
      </c>
      <c r="D30" s="61">
        <v>45320.0</v>
      </c>
      <c r="E30" s="34"/>
      <c r="F30" s="19" t="str">
        <f t="shared" si="1"/>
        <v/>
      </c>
      <c r="G30" s="19" t="str">
        <f t="shared" si="2"/>
        <v/>
      </c>
      <c r="H30" s="35">
        <f t="shared" si="3"/>
        <v>3333.333333</v>
      </c>
      <c r="I30" s="19"/>
      <c r="J30" s="19"/>
      <c r="K30" s="3"/>
      <c r="L30" s="3"/>
      <c r="M30" s="41"/>
      <c r="N30" s="3"/>
      <c r="O30" s="3"/>
      <c r="P30" s="3"/>
      <c r="Q30" s="3"/>
      <c r="R30" s="3"/>
      <c r="S30" s="3"/>
      <c r="T30" s="3"/>
      <c r="U30" s="3"/>
      <c r="V30" s="3"/>
      <c r="W30" s="3"/>
    </row>
    <row r="31" ht="12.75" customHeight="1">
      <c r="C31" s="40">
        <f t="shared" si="4"/>
        <v>2</v>
      </c>
      <c r="D31" s="61">
        <v>45321.0</v>
      </c>
      <c r="E31" s="34"/>
      <c r="F31" s="19" t="str">
        <f t="shared" si="1"/>
        <v/>
      </c>
      <c r="G31" s="19" t="str">
        <f t="shared" si="2"/>
        <v/>
      </c>
      <c r="H31" s="35">
        <f t="shared" si="3"/>
        <v>5000</v>
      </c>
      <c r="I31" s="19"/>
      <c r="J31" s="19"/>
      <c r="K31" s="3"/>
      <c r="L31" s="3"/>
      <c r="M31" s="41"/>
      <c r="P31" s="3"/>
      <c r="Q31" s="3"/>
      <c r="R31" s="3"/>
      <c r="S31" s="3"/>
      <c r="T31" s="3"/>
      <c r="U31" s="3"/>
      <c r="V31" s="3"/>
      <c r="W31" s="3"/>
    </row>
    <row r="32" ht="12.75" customHeight="1">
      <c r="C32" s="48">
        <f t="shared" si="4"/>
        <v>1</v>
      </c>
      <c r="D32" s="60">
        <v>45322.0</v>
      </c>
      <c r="E32" s="50"/>
      <c r="F32" s="51" t="str">
        <f t="shared" si="1"/>
        <v/>
      </c>
      <c r="G32" s="51" t="str">
        <f t="shared" si="2"/>
        <v/>
      </c>
      <c r="H32" s="52">
        <f t="shared" si="3"/>
        <v>10000</v>
      </c>
      <c r="I32" s="51"/>
      <c r="J32" s="51"/>
      <c r="K32" s="53"/>
      <c r="L32" s="53"/>
      <c r="M32" s="54"/>
      <c r="P32" s="3"/>
      <c r="Q32" s="3"/>
      <c r="R32" s="3"/>
      <c r="S32" s="3"/>
      <c r="T32" s="3"/>
      <c r="U32" s="3"/>
      <c r="V32" s="3"/>
      <c r="W32" s="3"/>
    </row>
    <row r="33" ht="12.75" customHeight="1">
      <c r="C33" s="55"/>
      <c r="D33" s="3"/>
      <c r="E33" s="56"/>
      <c r="F33" s="3"/>
      <c r="G33" s="3"/>
      <c r="H33" s="57"/>
      <c r="I33" s="3"/>
      <c r="J33" s="3"/>
      <c r="K33" s="3"/>
      <c r="L33" s="3"/>
      <c r="M33" s="3"/>
      <c r="P33" s="3"/>
      <c r="Q33" s="3"/>
      <c r="R33" s="3"/>
      <c r="S33" s="3"/>
      <c r="T33" s="3"/>
      <c r="U33" s="3"/>
      <c r="V33" s="3"/>
      <c r="W33" s="3"/>
    </row>
    <row r="34" ht="12.75" customHeight="1">
      <c r="E34" s="58"/>
      <c r="F34" s="2"/>
      <c r="G34" s="2"/>
      <c r="I34" s="3"/>
    </row>
    <row r="35" ht="12.75" customHeight="1">
      <c r="E35" s="2"/>
      <c r="F35" s="2"/>
      <c r="G35" s="2"/>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G10:G32">
    <cfRule type="colorScale" priority="6">
      <colorScale>
        <cfvo type="formula" val="0"/>
        <cfvo type="formula" val="5000"/>
        <cfvo type="formula" val="10000"/>
        <color rgb="FF63BE7B"/>
        <color rgb="FFFFEB84"/>
        <color rgb="FFF8696B"/>
      </colorScale>
    </cfRule>
  </conditionalFormatting>
  <conditionalFormatting sqref="K2:K32">
    <cfRule type="containsText" dxfId="5" priority="7" operator="containsText" text="Medium">
      <formula>NOT(ISERROR(SEARCH(("Medium"),(K2))))</formula>
    </cfRule>
  </conditionalFormatting>
  <conditionalFormatting sqref="K2:K32">
    <cfRule type="containsText" dxfId="4" priority="8" operator="containsText" text="Intense">
      <formula>NOT(ISERROR(SEARCH(("Intense"),(K2))))</formula>
    </cfRule>
  </conditionalFormatting>
  <conditionalFormatting sqref="K2:K32">
    <cfRule type="containsText" dxfId="6" priority="9"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6" width="15.13"/>
  </cols>
  <sheetData>
    <row r="1" ht="12.75" customHeight="1">
      <c r="A1" s="63" t="s">
        <v>53</v>
      </c>
      <c r="B1" s="63" t="s">
        <v>54</v>
      </c>
    </row>
    <row r="2" ht="12.75" customHeight="1"/>
    <row r="3" ht="12.75" customHeight="1"/>
    <row r="4" ht="12.75" customHeight="1"/>
    <row r="5" ht="12.75" customHeight="1"/>
    <row r="6"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FFFD1"/>
    <outlinePr summaryBelow="0" summaryRight="0"/>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7.13"/>
    <col customWidth="1" min="2" max="2" width="36.75"/>
    <col customWidth="1" min="3" max="3" width="90.88"/>
    <col customWidth="1" min="4" max="20" width="15.13"/>
  </cols>
  <sheetData>
    <row r="1" ht="12.75" customHeight="1">
      <c r="A1" s="16"/>
      <c r="B1" s="17" t="s">
        <v>20</v>
      </c>
      <c r="C1" s="17" t="s">
        <v>21</v>
      </c>
      <c r="D1" s="18"/>
      <c r="E1" s="18"/>
      <c r="F1" s="18"/>
      <c r="G1" s="18"/>
      <c r="H1" s="18"/>
      <c r="I1" s="18"/>
      <c r="J1" s="18"/>
      <c r="K1" s="18"/>
      <c r="L1" s="18"/>
      <c r="M1" s="18"/>
      <c r="N1" s="18"/>
      <c r="O1" s="18"/>
      <c r="P1" s="18"/>
      <c r="Q1" s="18"/>
      <c r="R1" s="18"/>
      <c r="S1" s="18"/>
      <c r="T1" s="18"/>
    </row>
    <row r="2" ht="20.25" customHeight="1">
      <c r="A2" s="19">
        <v>1.0</v>
      </c>
      <c r="B2" s="4" t="s">
        <v>22</v>
      </c>
      <c r="C2" s="4" t="s">
        <v>23</v>
      </c>
    </row>
    <row r="3" ht="20.25" customHeight="1">
      <c r="A3" s="19">
        <v>2.0</v>
      </c>
      <c r="B3" s="4" t="s">
        <v>24</v>
      </c>
      <c r="C3" s="4" t="s">
        <v>25</v>
      </c>
    </row>
    <row r="4" ht="20.25" customHeight="1">
      <c r="A4" s="19">
        <v>3.0</v>
      </c>
      <c r="B4" s="4"/>
      <c r="C4" s="4"/>
    </row>
    <row r="5" ht="20.25" customHeight="1">
      <c r="A5" s="19">
        <v>4.0</v>
      </c>
      <c r="B5" s="4"/>
      <c r="C5" s="4"/>
    </row>
    <row r="6" ht="20.25" customHeight="1">
      <c r="A6" s="19">
        <v>5.0</v>
      </c>
      <c r="B6" s="4"/>
      <c r="C6" s="4"/>
    </row>
    <row r="7" ht="20.25" customHeight="1">
      <c r="A7" s="19">
        <v>6.0</v>
      </c>
      <c r="B7" s="4"/>
      <c r="C7" s="4"/>
    </row>
    <row r="8" ht="20.25" customHeight="1">
      <c r="A8" s="19">
        <v>7.0</v>
      </c>
      <c r="B8" s="4"/>
      <c r="C8" s="4"/>
    </row>
    <row r="9" ht="20.25" customHeight="1">
      <c r="A9" s="19">
        <v>8.0</v>
      </c>
      <c r="B9" s="4"/>
      <c r="C9" s="4"/>
    </row>
    <row r="10" ht="20.25" customHeight="1">
      <c r="A10" s="19">
        <v>9.0</v>
      </c>
      <c r="B10" s="4"/>
      <c r="C10" s="4"/>
    </row>
    <row r="11" ht="20.25" customHeight="1">
      <c r="A11" s="19">
        <v>10.0</v>
      </c>
      <c r="B11" s="4"/>
      <c r="C11" s="4"/>
    </row>
    <row r="12" ht="12.75" customHeight="1">
      <c r="A12" s="20"/>
      <c r="B12" s="21"/>
      <c r="C12" s="21"/>
    </row>
    <row r="13" ht="12.75" customHeight="1">
      <c r="A13" s="20"/>
      <c r="B13" s="21"/>
      <c r="C13" s="21"/>
    </row>
    <row r="14" ht="12.75" customHeight="1">
      <c r="A14" s="20"/>
      <c r="B14" s="21"/>
      <c r="C14" s="21"/>
    </row>
    <row r="15" ht="12.75" customHeight="1">
      <c r="A15" s="20"/>
      <c r="B15" s="21"/>
      <c r="C15" s="21"/>
    </row>
    <row r="16" ht="12.75" customHeight="1">
      <c r="A16" s="20"/>
      <c r="B16" s="21"/>
      <c r="C16" s="21"/>
    </row>
    <row r="17" ht="12.75" customHeight="1">
      <c r="A17" s="20"/>
      <c r="B17" s="21"/>
      <c r="C17" s="21"/>
    </row>
    <row r="18" ht="12.75" customHeight="1">
      <c r="A18" s="20"/>
      <c r="B18" s="21"/>
      <c r="C18" s="21"/>
    </row>
    <row r="19" ht="12.75" customHeight="1">
      <c r="A19" s="20"/>
      <c r="B19" s="21"/>
      <c r="C19" s="21"/>
    </row>
    <row r="20" ht="12.75" customHeight="1">
      <c r="A20" s="20"/>
      <c r="B20" s="21"/>
      <c r="C20" s="21"/>
    </row>
    <row r="21" ht="12.75" customHeight="1">
      <c r="A21" s="20"/>
      <c r="B21" s="21"/>
      <c r="C21" s="21"/>
    </row>
    <row r="22" ht="12.75" customHeight="1">
      <c r="A22" s="20"/>
      <c r="B22" s="21"/>
      <c r="C22" s="21"/>
    </row>
    <row r="23" ht="12.75" customHeight="1">
      <c r="A23" s="20"/>
      <c r="B23" s="21"/>
      <c r="C23" s="21"/>
    </row>
    <row r="24" ht="12.75" customHeight="1">
      <c r="A24" s="20"/>
      <c r="B24" s="21"/>
      <c r="C24" s="21"/>
    </row>
    <row r="25" ht="12.75" customHeight="1">
      <c r="A25" s="20"/>
      <c r="B25" s="21"/>
      <c r="C25" s="21"/>
    </row>
    <row r="26" ht="12.75" customHeight="1">
      <c r="A26" s="20"/>
      <c r="B26" s="21"/>
      <c r="C26" s="21"/>
    </row>
    <row r="27" ht="12.75" customHeight="1">
      <c r="A27" s="20"/>
      <c r="B27" s="21"/>
      <c r="C27" s="21"/>
    </row>
    <row r="28" ht="12.75" customHeight="1">
      <c r="A28" s="20"/>
      <c r="B28" s="21"/>
      <c r="C28" s="21"/>
    </row>
    <row r="29" ht="12.75" customHeight="1">
      <c r="A29" s="20"/>
      <c r="B29" s="21"/>
      <c r="C29" s="21"/>
    </row>
    <row r="30" ht="12.75" customHeight="1">
      <c r="A30" s="20"/>
      <c r="B30" s="21"/>
      <c r="C30" s="21"/>
    </row>
    <row r="31" ht="12.75" customHeight="1">
      <c r="A31" s="20"/>
      <c r="B31" s="21"/>
      <c r="C31" s="21"/>
    </row>
    <row r="32" ht="12.75" customHeight="1">
      <c r="A32" s="20"/>
      <c r="B32" s="21"/>
      <c r="C32" s="21"/>
    </row>
    <row r="33" ht="12.75" customHeight="1">
      <c r="A33" s="20"/>
      <c r="B33" s="21"/>
      <c r="C33" s="21"/>
    </row>
    <row r="34" ht="12.75" customHeight="1">
      <c r="A34" s="20"/>
      <c r="B34" s="21"/>
      <c r="C34" s="21"/>
    </row>
    <row r="35" ht="12.75" customHeight="1">
      <c r="A35" s="20"/>
      <c r="B35" s="21"/>
      <c r="C35" s="21"/>
    </row>
    <row r="36" ht="12.75" customHeight="1">
      <c r="A36" s="20"/>
      <c r="B36" s="21"/>
      <c r="C36" s="21"/>
    </row>
    <row r="37" ht="12.75" customHeight="1">
      <c r="A37" s="20"/>
      <c r="B37" s="21"/>
      <c r="C37" s="21"/>
    </row>
    <row r="38" ht="12.75" customHeight="1">
      <c r="A38" s="20"/>
      <c r="B38" s="21"/>
      <c r="C38" s="21"/>
    </row>
    <row r="39" ht="12.75" customHeight="1">
      <c r="A39" s="20"/>
      <c r="B39" s="21"/>
      <c r="C39" s="21"/>
    </row>
    <row r="40" ht="12.75" customHeight="1">
      <c r="A40" s="20"/>
      <c r="B40" s="21"/>
      <c r="C40" s="21"/>
    </row>
    <row r="41" ht="12.75" customHeight="1">
      <c r="A41" s="20"/>
      <c r="B41" s="21"/>
      <c r="C41" s="21"/>
    </row>
    <row r="42" ht="12.75" customHeight="1">
      <c r="A42" s="20"/>
      <c r="B42" s="21"/>
      <c r="C42" s="21"/>
    </row>
    <row r="43" ht="12.75" customHeight="1">
      <c r="A43" s="20"/>
      <c r="B43" s="21"/>
      <c r="C43" s="21"/>
    </row>
    <row r="44" ht="12.75" customHeight="1">
      <c r="A44" s="20"/>
      <c r="B44" s="21"/>
      <c r="C44" s="21"/>
    </row>
    <row r="45" ht="12.75" customHeight="1">
      <c r="A45" s="20"/>
      <c r="B45" s="21"/>
      <c r="C45" s="21"/>
    </row>
    <row r="46" ht="12.75" customHeight="1">
      <c r="A46" s="20"/>
      <c r="B46" s="21"/>
      <c r="C46" s="21"/>
    </row>
    <row r="47" ht="12.75" customHeight="1">
      <c r="A47" s="20"/>
      <c r="B47" s="21"/>
      <c r="C47" s="21"/>
    </row>
    <row r="48" ht="12.75" customHeight="1">
      <c r="A48" s="20"/>
      <c r="B48" s="21"/>
      <c r="C48" s="21"/>
    </row>
    <row r="49" ht="12.75" customHeight="1">
      <c r="A49" s="20"/>
      <c r="B49" s="21"/>
      <c r="C49" s="21"/>
    </row>
    <row r="50" ht="12.75" customHeight="1">
      <c r="A50" s="20"/>
      <c r="B50" s="21"/>
      <c r="C50" s="21"/>
    </row>
    <row r="51" ht="12.75" customHeight="1">
      <c r="A51" s="20"/>
      <c r="B51" s="21"/>
      <c r="C51" s="21"/>
    </row>
    <row r="52" ht="12.75" customHeight="1">
      <c r="A52" s="20"/>
      <c r="B52" s="21"/>
      <c r="C52" s="21"/>
    </row>
    <row r="53" ht="12.75" customHeight="1">
      <c r="A53" s="20"/>
      <c r="B53" s="21"/>
      <c r="C53" s="21"/>
    </row>
    <row r="54" ht="12.75" customHeight="1">
      <c r="A54" s="20"/>
      <c r="B54" s="21"/>
      <c r="C54" s="21"/>
    </row>
    <row r="55" ht="12.75" customHeight="1">
      <c r="A55" s="20"/>
      <c r="B55" s="21"/>
      <c r="C55" s="21"/>
    </row>
    <row r="56" ht="12.75" customHeight="1">
      <c r="A56" s="20"/>
      <c r="B56" s="21"/>
      <c r="C56" s="21"/>
    </row>
    <row r="57" ht="12.75" customHeight="1">
      <c r="A57" s="20"/>
      <c r="B57" s="21"/>
      <c r="C57" s="21"/>
    </row>
    <row r="58" ht="12.75" customHeight="1">
      <c r="A58" s="20"/>
      <c r="B58" s="21"/>
      <c r="C58" s="21"/>
    </row>
    <row r="59" ht="12.75" customHeight="1">
      <c r="A59" s="20"/>
      <c r="B59" s="21"/>
      <c r="C59" s="21"/>
    </row>
    <row r="60" ht="12.75" customHeight="1">
      <c r="A60" s="20"/>
      <c r="B60" s="21"/>
      <c r="C60" s="21"/>
    </row>
    <row r="61" ht="12.75" customHeight="1">
      <c r="A61" s="20"/>
      <c r="B61" s="21"/>
      <c r="C61" s="21"/>
    </row>
    <row r="62" ht="12.75" customHeight="1">
      <c r="A62" s="20"/>
      <c r="B62" s="21"/>
      <c r="C62" s="21"/>
    </row>
    <row r="63" ht="12.75" customHeight="1">
      <c r="A63" s="20"/>
      <c r="B63" s="21"/>
      <c r="C63" s="21"/>
    </row>
    <row r="64" ht="12.75" customHeight="1">
      <c r="A64" s="20"/>
      <c r="B64" s="21"/>
      <c r="C64" s="21"/>
    </row>
    <row r="65" ht="12.75" customHeight="1">
      <c r="A65" s="20"/>
      <c r="B65" s="21"/>
      <c r="C65" s="21"/>
    </row>
    <row r="66" ht="12.75" customHeight="1">
      <c r="A66" s="20"/>
      <c r="B66" s="21"/>
      <c r="C66" s="21"/>
    </row>
    <row r="67" ht="12.75" customHeight="1">
      <c r="A67" s="20"/>
      <c r="B67" s="21"/>
      <c r="C67" s="21"/>
    </row>
    <row r="68" ht="12.75" customHeight="1">
      <c r="A68" s="20"/>
      <c r="B68" s="21"/>
      <c r="C68" s="21"/>
    </row>
    <row r="69" ht="12.75" customHeight="1">
      <c r="A69" s="20"/>
      <c r="B69" s="21"/>
      <c r="C69" s="21"/>
    </row>
    <row r="70" ht="12.75" customHeight="1">
      <c r="A70" s="20"/>
      <c r="B70" s="21"/>
      <c r="C70" s="21"/>
    </row>
    <row r="71" ht="12.75" customHeight="1">
      <c r="A71" s="20"/>
      <c r="B71" s="21"/>
      <c r="C71" s="21"/>
    </row>
    <row r="72" ht="12.75" customHeight="1">
      <c r="A72" s="20"/>
      <c r="B72" s="21"/>
      <c r="C72" s="21"/>
    </row>
    <row r="73" ht="12.75" customHeight="1">
      <c r="A73" s="20"/>
      <c r="B73" s="21"/>
      <c r="C73" s="21"/>
    </row>
    <row r="74" ht="12.75" customHeight="1">
      <c r="A74" s="20"/>
      <c r="B74" s="21"/>
      <c r="C74" s="21"/>
    </row>
    <row r="75" ht="12.75" customHeight="1">
      <c r="A75" s="20"/>
      <c r="B75" s="21"/>
      <c r="C75" s="21"/>
    </row>
    <row r="76" ht="12.75" customHeight="1">
      <c r="A76" s="20"/>
      <c r="B76" s="21"/>
      <c r="C76" s="21"/>
    </row>
    <row r="77" ht="12.75" customHeight="1">
      <c r="A77" s="20"/>
      <c r="B77" s="21"/>
      <c r="C77" s="21"/>
    </row>
    <row r="78" ht="12.75" customHeight="1">
      <c r="A78" s="20"/>
      <c r="B78" s="21"/>
      <c r="C78" s="21"/>
    </row>
    <row r="79" ht="12.75" customHeight="1">
      <c r="A79" s="20"/>
      <c r="B79" s="21"/>
      <c r="C79" s="21"/>
    </row>
    <row r="80" ht="12.75" customHeight="1">
      <c r="A80" s="20"/>
      <c r="B80" s="21"/>
      <c r="C80" s="21"/>
    </row>
    <row r="81" ht="12.75" customHeight="1">
      <c r="A81" s="20"/>
      <c r="B81" s="21"/>
      <c r="C81" s="21"/>
    </row>
    <row r="82" ht="12.75" customHeight="1">
      <c r="A82" s="20"/>
      <c r="B82" s="21"/>
      <c r="C82" s="21"/>
    </row>
    <row r="83" ht="12.75" customHeight="1">
      <c r="A83" s="20"/>
      <c r="B83" s="21"/>
      <c r="C83" s="21"/>
    </row>
    <row r="84" ht="12.75" customHeight="1">
      <c r="A84" s="20"/>
      <c r="B84" s="21"/>
      <c r="C84" s="21"/>
    </row>
    <row r="85" ht="12.75" customHeight="1">
      <c r="A85" s="20"/>
      <c r="B85" s="21"/>
      <c r="C85" s="21"/>
    </row>
    <row r="86" ht="12.75" customHeight="1">
      <c r="A86" s="20"/>
      <c r="B86" s="21"/>
      <c r="C86" s="21"/>
    </row>
    <row r="87" ht="12.75" customHeight="1">
      <c r="A87" s="20"/>
      <c r="B87" s="21"/>
      <c r="C87" s="21"/>
    </row>
    <row r="88" ht="12.75" customHeight="1">
      <c r="A88" s="20"/>
      <c r="B88" s="21"/>
      <c r="C88" s="21"/>
    </row>
    <row r="89" ht="12.75" customHeight="1">
      <c r="A89" s="20"/>
      <c r="B89" s="21"/>
      <c r="C89" s="21"/>
    </row>
    <row r="90" ht="12.75" customHeight="1">
      <c r="A90" s="20"/>
      <c r="B90" s="21"/>
      <c r="C90" s="21"/>
    </row>
    <row r="91" ht="12.75" customHeight="1">
      <c r="A91" s="20"/>
      <c r="B91" s="21"/>
      <c r="C91" s="21"/>
    </row>
    <row r="92" ht="12.75" customHeight="1">
      <c r="A92" s="20"/>
      <c r="B92" s="21"/>
      <c r="C92" s="21"/>
    </row>
    <row r="93" ht="12.75" customHeight="1">
      <c r="A93" s="20"/>
      <c r="B93" s="21"/>
      <c r="C93" s="21"/>
    </row>
    <row r="94" ht="12.75" customHeight="1">
      <c r="A94" s="20"/>
      <c r="B94" s="21"/>
      <c r="C94" s="21"/>
    </row>
    <row r="95" ht="12.75" customHeight="1">
      <c r="A95" s="20"/>
      <c r="B95" s="21"/>
      <c r="C95" s="21"/>
    </row>
    <row r="96" ht="12.75" customHeight="1">
      <c r="A96" s="20"/>
      <c r="B96" s="21"/>
      <c r="C96" s="21"/>
    </row>
    <row r="97" ht="12.75" customHeight="1">
      <c r="A97" s="20"/>
      <c r="B97" s="21"/>
      <c r="C97" s="21"/>
    </row>
    <row r="98" ht="12.75" customHeight="1">
      <c r="A98" s="20"/>
      <c r="B98" s="21"/>
      <c r="C98" s="21"/>
    </row>
    <row r="99" ht="12.75" customHeight="1">
      <c r="A99" s="20"/>
      <c r="B99" s="21"/>
      <c r="C99" s="21"/>
    </row>
    <row r="100" ht="12.75" customHeight="1">
      <c r="A100" s="20"/>
      <c r="B100" s="21"/>
      <c r="C100" s="21"/>
    </row>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0"/>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26</v>
      </c>
      <c r="B1" s="23"/>
      <c r="C1" s="24" t="s">
        <v>27</v>
      </c>
      <c r="D1" s="25" t="s">
        <v>28</v>
      </c>
      <c r="E1" s="26" t="s">
        <v>29</v>
      </c>
      <c r="F1" s="25" t="s">
        <v>30</v>
      </c>
      <c r="G1" s="27" t="s">
        <v>31</v>
      </c>
      <c r="H1" s="28" t="s">
        <v>32</v>
      </c>
      <c r="I1" s="25" t="s">
        <v>33</v>
      </c>
      <c r="J1" s="25" t="s">
        <v>34</v>
      </c>
      <c r="K1" s="25" t="s">
        <v>35</v>
      </c>
      <c r="L1" s="25" t="s">
        <v>21</v>
      </c>
      <c r="M1" s="29" t="s">
        <v>36</v>
      </c>
      <c r="N1" s="3"/>
      <c r="O1" s="3"/>
      <c r="P1" s="3"/>
      <c r="Q1" s="3"/>
      <c r="R1" s="3"/>
    </row>
    <row r="2" ht="12.75" customHeight="1">
      <c r="A2" s="30" t="s">
        <v>37</v>
      </c>
      <c r="B2" s="31">
        <v>10000.0</v>
      </c>
      <c r="C2" s="32">
        <v>31.0</v>
      </c>
      <c r="D2" s="33">
        <v>46023.0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row>
    <row r="3" ht="12.75" customHeight="1">
      <c r="A3" s="38" t="s">
        <v>30</v>
      </c>
      <c r="B3" s="39">
        <f>SUM($E:$E)</f>
        <v>0</v>
      </c>
      <c r="C3" s="40">
        <f t="shared" ref="C3:C32" si="4">EOMONTH($D$3,0)-$D2</f>
        <v>30</v>
      </c>
      <c r="D3" s="33">
        <v>46024.0</v>
      </c>
      <c r="E3" s="34"/>
      <c r="F3" s="19" t="str">
        <f t="shared" si="1"/>
        <v/>
      </c>
      <c r="G3" s="19" t="str">
        <f t="shared" si="2"/>
        <v/>
      </c>
      <c r="H3" s="35">
        <f t="shared" si="3"/>
        <v>333.3333333</v>
      </c>
      <c r="I3" s="19"/>
      <c r="J3" s="19"/>
      <c r="K3" s="3"/>
      <c r="L3" s="3"/>
      <c r="M3" s="41"/>
      <c r="N3" s="3"/>
      <c r="O3" s="3"/>
      <c r="P3" s="3"/>
      <c r="Q3" s="3"/>
      <c r="R3" s="3"/>
    </row>
    <row r="4" ht="12.75" customHeight="1">
      <c r="A4" s="42" t="s">
        <v>38</v>
      </c>
      <c r="B4" s="43">
        <f>SUM($J:$J)</f>
        <v>0</v>
      </c>
      <c r="C4" s="40">
        <f t="shared" si="4"/>
        <v>29</v>
      </c>
      <c r="D4" s="33">
        <v>46025.0</v>
      </c>
      <c r="E4" s="34"/>
      <c r="F4" s="19" t="str">
        <f t="shared" si="1"/>
        <v/>
      </c>
      <c r="G4" s="19" t="str">
        <f t="shared" si="2"/>
        <v/>
      </c>
      <c r="H4" s="35">
        <f t="shared" si="3"/>
        <v>344.8275862</v>
      </c>
      <c r="I4" s="19"/>
      <c r="J4" s="19"/>
      <c r="K4" s="3"/>
      <c r="L4" s="3"/>
      <c r="M4" s="41"/>
      <c r="N4" s="3"/>
      <c r="O4" s="3"/>
      <c r="P4" s="3"/>
      <c r="Q4" s="3"/>
      <c r="R4" s="3"/>
    </row>
    <row r="5" ht="12.75" customHeight="1">
      <c r="A5" s="44" t="s">
        <v>39</v>
      </c>
      <c r="B5" s="45">
        <f>SUM($I:$I)</f>
        <v>0</v>
      </c>
      <c r="C5" s="40">
        <f t="shared" si="4"/>
        <v>28</v>
      </c>
      <c r="D5" s="33">
        <v>46026.0</v>
      </c>
      <c r="E5" s="34"/>
      <c r="F5" s="19" t="str">
        <f t="shared" si="1"/>
        <v/>
      </c>
      <c r="G5" s="19" t="str">
        <f t="shared" si="2"/>
        <v/>
      </c>
      <c r="H5" s="35">
        <f t="shared" si="3"/>
        <v>357.1428571</v>
      </c>
      <c r="I5" s="19"/>
      <c r="J5" s="19"/>
      <c r="K5" s="3"/>
      <c r="L5" s="3"/>
      <c r="M5" s="41"/>
      <c r="N5" s="3"/>
      <c r="O5" s="3"/>
      <c r="P5" s="3"/>
      <c r="Q5" s="3"/>
      <c r="R5" s="3"/>
    </row>
    <row r="6" ht="12.75" customHeight="1">
      <c r="A6" s="46" t="s">
        <v>40</v>
      </c>
      <c r="B6" s="47">
        <f>sum(Jan!B3+Feb!B3+Mar!B3+Apr!B3+May!B3+Jun!B3+Jul!B3+Aug!B3+Sep!B3+Oct!B3+Nov!B3+Dec!B3)</f>
        <v>0</v>
      </c>
      <c r="C6" s="40">
        <f t="shared" si="4"/>
        <v>27</v>
      </c>
      <c r="D6" s="33">
        <v>46027.0</v>
      </c>
      <c r="E6" s="34"/>
      <c r="F6" s="19" t="str">
        <f t="shared" si="1"/>
        <v/>
      </c>
      <c r="G6" s="19" t="str">
        <f t="shared" si="2"/>
        <v/>
      </c>
      <c r="H6" s="35">
        <f t="shared" si="3"/>
        <v>370.3703704</v>
      </c>
      <c r="I6" s="19"/>
      <c r="J6" s="19"/>
      <c r="K6" s="3"/>
      <c r="L6" s="3"/>
      <c r="M6" s="41"/>
      <c r="N6" s="3"/>
      <c r="O6" s="3"/>
      <c r="P6" s="3"/>
      <c r="Q6" s="3"/>
      <c r="R6" s="3"/>
    </row>
    <row r="7" ht="12.75" customHeight="1">
      <c r="A7" s="2"/>
      <c r="B7" s="2"/>
      <c r="C7" s="40">
        <f t="shared" si="4"/>
        <v>26</v>
      </c>
      <c r="D7" s="33">
        <v>46028.0</v>
      </c>
      <c r="E7" s="34"/>
      <c r="F7" s="19" t="str">
        <f t="shared" si="1"/>
        <v/>
      </c>
      <c r="G7" s="19" t="str">
        <f t="shared" si="2"/>
        <v/>
      </c>
      <c r="H7" s="35">
        <f t="shared" si="3"/>
        <v>384.6153846</v>
      </c>
      <c r="I7" s="19"/>
      <c r="J7" s="19"/>
      <c r="K7" s="3"/>
      <c r="L7" s="3"/>
      <c r="M7" s="41"/>
      <c r="N7" s="3"/>
      <c r="O7" s="3"/>
      <c r="P7" s="3"/>
      <c r="Q7" s="3"/>
      <c r="R7" s="3"/>
      <c r="S7" s="3"/>
      <c r="T7" s="3"/>
    </row>
    <row r="8" ht="12.75" customHeight="1">
      <c r="A8" s="2"/>
      <c r="B8" s="2"/>
      <c r="C8" s="40">
        <f t="shared" si="4"/>
        <v>25</v>
      </c>
      <c r="D8" s="33">
        <v>46029.0</v>
      </c>
      <c r="E8" s="34"/>
      <c r="F8" s="19" t="str">
        <f t="shared" si="1"/>
        <v/>
      </c>
      <c r="G8" s="19" t="str">
        <f t="shared" si="2"/>
        <v/>
      </c>
      <c r="H8" s="35">
        <f t="shared" si="3"/>
        <v>400</v>
      </c>
      <c r="I8" s="19"/>
      <c r="J8" s="19"/>
      <c r="K8" s="3"/>
      <c r="L8" s="3"/>
      <c r="M8" s="41"/>
      <c r="N8" s="3"/>
      <c r="O8" s="3"/>
      <c r="P8" s="3"/>
      <c r="Q8" s="3"/>
      <c r="R8" s="3"/>
      <c r="S8" s="3"/>
      <c r="T8" s="3"/>
    </row>
    <row r="9" ht="12.75" customHeight="1">
      <c r="A9" s="2"/>
      <c r="B9" s="2"/>
      <c r="C9" s="40">
        <f t="shared" si="4"/>
        <v>24</v>
      </c>
      <c r="D9" s="33">
        <v>46030.0</v>
      </c>
      <c r="E9" s="34"/>
      <c r="F9" s="19" t="str">
        <f t="shared" si="1"/>
        <v/>
      </c>
      <c r="G9" s="19" t="str">
        <f t="shared" si="2"/>
        <v/>
      </c>
      <c r="H9" s="35">
        <f t="shared" si="3"/>
        <v>416.6666667</v>
      </c>
      <c r="I9" s="19"/>
      <c r="J9" s="19"/>
      <c r="K9" s="3"/>
      <c r="L9" s="3"/>
      <c r="M9" s="41"/>
      <c r="N9" s="3"/>
      <c r="O9" s="3"/>
      <c r="P9" s="3"/>
      <c r="Q9" s="3"/>
      <c r="R9" s="3"/>
      <c r="S9" s="3"/>
      <c r="T9" s="3"/>
    </row>
    <row r="10" ht="12.75" customHeight="1">
      <c r="A10" s="2"/>
      <c r="B10" s="2"/>
      <c r="C10" s="40">
        <f t="shared" si="4"/>
        <v>23</v>
      </c>
      <c r="D10" s="33">
        <v>46031.0</v>
      </c>
      <c r="E10" s="34"/>
      <c r="F10" s="19" t="str">
        <f t="shared" si="1"/>
        <v/>
      </c>
      <c r="G10" s="19" t="str">
        <f t="shared" si="2"/>
        <v/>
      </c>
      <c r="H10" s="35">
        <f t="shared" si="3"/>
        <v>434.7826087</v>
      </c>
      <c r="I10" s="19"/>
      <c r="J10" s="19"/>
      <c r="K10" s="3"/>
      <c r="L10" s="3"/>
      <c r="M10" s="41"/>
      <c r="N10" s="3"/>
      <c r="O10" s="3"/>
      <c r="P10" s="3"/>
      <c r="Q10" s="3"/>
      <c r="R10" s="3"/>
      <c r="S10" s="3"/>
      <c r="T10" s="3"/>
    </row>
    <row r="11" ht="12.75" customHeight="1">
      <c r="A11" s="2"/>
      <c r="B11" s="2"/>
      <c r="C11" s="40">
        <f t="shared" si="4"/>
        <v>22</v>
      </c>
      <c r="D11" s="33">
        <v>46032.0</v>
      </c>
      <c r="E11" s="34"/>
      <c r="F11" s="19" t="str">
        <f t="shared" si="1"/>
        <v/>
      </c>
      <c r="G11" s="19" t="str">
        <f t="shared" si="2"/>
        <v/>
      </c>
      <c r="H11" s="35">
        <f t="shared" si="3"/>
        <v>454.5454545</v>
      </c>
      <c r="I11" s="19"/>
      <c r="J11" s="19"/>
      <c r="K11" s="3"/>
      <c r="L11" s="3"/>
      <c r="M11" s="41"/>
      <c r="N11" s="3"/>
      <c r="O11" s="3"/>
      <c r="P11" s="3"/>
      <c r="Q11" s="3"/>
      <c r="R11" s="3"/>
      <c r="S11" s="3"/>
      <c r="T11" s="3"/>
    </row>
    <row r="12" ht="12.75" customHeight="1">
      <c r="A12" s="2"/>
      <c r="B12" s="2"/>
      <c r="C12" s="40">
        <f t="shared" si="4"/>
        <v>21</v>
      </c>
      <c r="D12" s="33">
        <v>46033.0</v>
      </c>
      <c r="E12" s="34"/>
      <c r="F12" s="19" t="str">
        <f t="shared" si="1"/>
        <v/>
      </c>
      <c r="G12" s="19" t="str">
        <f t="shared" si="2"/>
        <v/>
      </c>
      <c r="H12" s="35">
        <f t="shared" si="3"/>
        <v>476.1904762</v>
      </c>
      <c r="I12" s="19"/>
      <c r="J12" s="19"/>
      <c r="K12" s="3"/>
      <c r="L12" s="3"/>
      <c r="M12" s="41"/>
      <c r="N12" s="3"/>
      <c r="O12" s="3"/>
      <c r="P12" s="3"/>
      <c r="Q12" s="3"/>
      <c r="R12" s="3"/>
      <c r="S12" s="3"/>
      <c r="T12" s="3"/>
    </row>
    <row r="13" ht="12.75" customHeight="1">
      <c r="A13" s="2"/>
      <c r="B13" s="2"/>
      <c r="C13" s="40">
        <f t="shared" si="4"/>
        <v>20</v>
      </c>
      <c r="D13" s="33">
        <v>46034.0</v>
      </c>
      <c r="E13" s="34"/>
      <c r="F13" s="19" t="str">
        <f t="shared" si="1"/>
        <v/>
      </c>
      <c r="G13" s="19" t="str">
        <f t="shared" si="2"/>
        <v/>
      </c>
      <c r="H13" s="35">
        <f t="shared" si="3"/>
        <v>500</v>
      </c>
      <c r="I13" s="19"/>
      <c r="J13" s="19"/>
      <c r="K13" s="3"/>
      <c r="L13" s="3"/>
      <c r="M13" s="41"/>
      <c r="N13" s="3"/>
      <c r="O13" s="3"/>
      <c r="P13" s="3"/>
      <c r="Q13" s="3"/>
      <c r="R13" s="3"/>
      <c r="S13" s="3"/>
      <c r="T13" s="3"/>
    </row>
    <row r="14" ht="12.75" customHeight="1">
      <c r="A14" s="2"/>
      <c r="B14" s="2"/>
      <c r="C14" s="40">
        <f t="shared" si="4"/>
        <v>19</v>
      </c>
      <c r="D14" s="33">
        <v>46035.0</v>
      </c>
      <c r="E14" s="34"/>
      <c r="F14" s="19" t="str">
        <f t="shared" si="1"/>
        <v/>
      </c>
      <c r="G14" s="19" t="str">
        <f t="shared" si="2"/>
        <v/>
      </c>
      <c r="H14" s="35">
        <f t="shared" si="3"/>
        <v>526.3157895</v>
      </c>
      <c r="I14" s="19"/>
      <c r="J14" s="19"/>
      <c r="K14" s="3"/>
      <c r="L14" s="3"/>
      <c r="M14" s="41"/>
      <c r="N14" s="3"/>
      <c r="O14" s="3"/>
      <c r="P14" s="3"/>
      <c r="Q14" s="3"/>
      <c r="R14" s="3"/>
      <c r="S14" s="3"/>
      <c r="T14" s="3"/>
      <c r="U14" s="3"/>
      <c r="V14" s="3"/>
      <c r="W14" s="3"/>
    </row>
    <row r="15" ht="12.75" customHeight="1">
      <c r="A15" s="2"/>
      <c r="B15" s="2"/>
      <c r="C15" s="40">
        <f t="shared" si="4"/>
        <v>18</v>
      </c>
      <c r="D15" s="33">
        <v>46036.0</v>
      </c>
      <c r="E15" s="34"/>
      <c r="F15" s="19" t="str">
        <f t="shared" si="1"/>
        <v/>
      </c>
      <c r="G15" s="19" t="str">
        <f t="shared" si="2"/>
        <v/>
      </c>
      <c r="H15" s="35">
        <f t="shared" si="3"/>
        <v>555.5555556</v>
      </c>
      <c r="I15" s="19"/>
      <c r="J15" s="19"/>
      <c r="K15" s="3"/>
      <c r="L15" s="3"/>
      <c r="M15" s="41"/>
      <c r="N15" s="3"/>
      <c r="O15" s="3"/>
      <c r="P15" s="3"/>
      <c r="Q15" s="3"/>
      <c r="R15" s="3"/>
      <c r="S15" s="3"/>
      <c r="T15" s="3"/>
      <c r="U15" s="3"/>
      <c r="V15" s="3"/>
      <c r="W15" s="3"/>
    </row>
    <row r="16" ht="12.75" customHeight="1">
      <c r="A16" s="2"/>
      <c r="B16" s="2"/>
      <c r="C16" s="40">
        <f t="shared" si="4"/>
        <v>17</v>
      </c>
      <c r="D16" s="33">
        <v>46037.0</v>
      </c>
      <c r="E16" s="34"/>
      <c r="F16" s="19" t="str">
        <f t="shared" si="1"/>
        <v/>
      </c>
      <c r="G16" s="19" t="str">
        <f t="shared" si="2"/>
        <v/>
      </c>
      <c r="H16" s="35">
        <f t="shared" si="3"/>
        <v>588.2352941</v>
      </c>
      <c r="I16" s="19"/>
      <c r="J16" s="19"/>
      <c r="K16" s="3"/>
      <c r="L16" s="3"/>
      <c r="M16" s="41"/>
      <c r="N16" s="3"/>
      <c r="O16" s="3"/>
      <c r="P16" s="3"/>
      <c r="Q16" s="3"/>
      <c r="R16" s="3"/>
      <c r="S16" s="3"/>
      <c r="T16" s="3"/>
      <c r="U16" s="3"/>
      <c r="V16" s="3"/>
      <c r="W16" s="3"/>
    </row>
    <row r="17" ht="12.75" customHeight="1">
      <c r="A17" s="2"/>
      <c r="B17" s="2"/>
      <c r="C17" s="40">
        <f t="shared" si="4"/>
        <v>16</v>
      </c>
      <c r="D17" s="33">
        <v>46038.0</v>
      </c>
      <c r="E17" s="34"/>
      <c r="F17" s="19" t="str">
        <f t="shared" si="1"/>
        <v/>
      </c>
      <c r="G17" s="19" t="str">
        <f t="shared" si="2"/>
        <v/>
      </c>
      <c r="H17" s="35">
        <f t="shared" si="3"/>
        <v>625</v>
      </c>
      <c r="I17" s="19"/>
      <c r="J17" s="19"/>
      <c r="K17" s="3"/>
      <c r="L17" s="3"/>
      <c r="M17" s="41"/>
      <c r="N17" s="3"/>
      <c r="O17" s="3"/>
      <c r="P17" s="3"/>
      <c r="Q17" s="3"/>
      <c r="R17" s="3"/>
      <c r="S17" s="3"/>
      <c r="T17" s="3"/>
      <c r="U17" s="3"/>
      <c r="V17" s="3"/>
      <c r="W17" s="3"/>
    </row>
    <row r="18" ht="12.75" customHeight="1">
      <c r="A18" s="2"/>
      <c r="B18" s="2"/>
      <c r="C18" s="40">
        <f t="shared" si="4"/>
        <v>15</v>
      </c>
      <c r="D18" s="33">
        <v>46039.0</v>
      </c>
      <c r="E18" s="34"/>
      <c r="F18" s="19" t="str">
        <f t="shared" si="1"/>
        <v/>
      </c>
      <c r="G18" s="19" t="str">
        <f t="shared" si="2"/>
        <v/>
      </c>
      <c r="H18" s="35">
        <f t="shared" si="3"/>
        <v>666.6666667</v>
      </c>
      <c r="I18" s="19"/>
      <c r="J18" s="19"/>
      <c r="K18" s="3"/>
      <c r="L18" s="3"/>
      <c r="M18" s="41"/>
      <c r="N18" s="3"/>
      <c r="O18" s="3"/>
      <c r="P18" s="3"/>
      <c r="Q18" s="3"/>
      <c r="R18" s="3"/>
      <c r="S18" s="3"/>
      <c r="T18" s="3"/>
      <c r="U18" s="3"/>
      <c r="V18" s="3"/>
      <c r="W18" s="3"/>
    </row>
    <row r="19" ht="12.75" customHeight="1">
      <c r="A19" s="2"/>
      <c r="B19" s="2"/>
      <c r="C19" s="40">
        <f t="shared" si="4"/>
        <v>14</v>
      </c>
      <c r="D19" s="33">
        <v>46040.0</v>
      </c>
      <c r="E19" s="34"/>
      <c r="F19" s="19" t="str">
        <f t="shared" si="1"/>
        <v/>
      </c>
      <c r="G19" s="19" t="str">
        <f t="shared" si="2"/>
        <v/>
      </c>
      <c r="H19" s="35">
        <f t="shared" si="3"/>
        <v>714.2857143</v>
      </c>
      <c r="I19" s="19"/>
      <c r="J19" s="19"/>
      <c r="K19" s="3"/>
      <c r="L19" s="3"/>
      <c r="M19" s="41"/>
      <c r="N19" s="3"/>
      <c r="O19" s="3"/>
      <c r="P19" s="3"/>
      <c r="Q19" s="3"/>
      <c r="R19" s="3"/>
      <c r="S19" s="3"/>
      <c r="T19" s="3"/>
      <c r="U19" s="3"/>
      <c r="V19" s="3"/>
      <c r="W19" s="3"/>
    </row>
    <row r="20" ht="12.75" customHeight="1">
      <c r="A20" s="2"/>
      <c r="B20" s="2"/>
      <c r="C20" s="40">
        <f t="shared" si="4"/>
        <v>13</v>
      </c>
      <c r="D20" s="33">
        <v>46041.0</v>
      </c>
      <c r="E20" s="34"/>
      <c r="F20" s="19" t="str">
        <f t="shared" si="1"/>
        <v/>
      </c>
      <c r="G20" s="19" t="str">
        <f t="shared" si="2"/>
        <v/>
      </c>
      <c r="H20" s="35">
        <f t="shared" si="3"/>
        <v>769.2307692</v>
      </c>
      <c r="I20" s="19"/>
      <c r="J20" s="19"/>
      <c r="K20" s="3"/>
      <c r="L20" s="3"/>
      <c r="M20" s="41"/>
      <c r="N20" s="3"/>
      <c r="O20" s="3"/>
      <c r="P20" s="3"/>
      <c r="Q20" s="3"/>
      <c r="R20" s="3"/>
      <c r="S20" s="3"/>
      <c r="T20" s="3"/>
      <c r="U20" s="3"/>
      <c r="V20" s="3"/>
      <c r="W20" s="3"/>
    </row>
    <row r="21" ht="12.75" customHeight="1">
      <c r="A21" s="2"/>
      <c r="B21" s="2"/>
      <c r="C21" s="40">
        <f t="shared" si="4"/>
        <v>12</v>
      </c>
      <c r="D21" s="33">
        <v>46042.0</v>
      </c>
      <c r="E21" s="34"/>
      <c r="F21" s="19" t="str">
        <f t="shared" si="1"/>
        <v/>
      </c>
      <c r="G21" s="19" t="str">
        <f t="shared" si="2"/>
        <v/>
      </c>
      <c r="H21" s="35">
        <f t="shared" si="3"/>
        <v>833.3333333</v>
      </c>
      <c r="I21" s="19"/>
      <c r="J21" s="19"/>
      <c r="K21" s="3"/>
      <c r="L21" s="3"/>
      <c r="M21" s="41"/>
      <c r="N21" s="3"/>
      <c r="O21" s="3"/>
      <c r="P21" s="3"/>
      <c r="Q21" s="3"/>
      <c r="R21" s="3"/>
      <c r="S21" s="3"/>
      <c r="T21" s="3"/>
      <c r="U21" s="3"/>
      <c r="V21" s="3"/>
      <c r="W21" s="3"/>
    </row>
    <row r="22" ht="12.75" customHeight="1">
      <c r="A22" s="2"/>
      <c r="B22" s="2"/>
      <c r="C22" s="40">
        <f t="shared" si="4"/>
        <v>11</v>
      </c>
      <c r="D22" s="33">
        <v>46043.0</v>
      </c>
      <c r="E22" s="34"/>
      <c r="F22" s="19" t="str">
        <f t="shared" si="1"/>
        <v/>
      </c>
      <c r="G22" s="19" t="str">
        <f t="shared" si="2"/>
        <v/>
      </c>
      <c r="H22" s="35">
        <f t="shared" si="3"/>
        <v>909.0909091</v>
      </c>
      <c r="I22" s="19"/>
      <c r="J22" s="19"/>
      <c r="K22" s="3"/>
      <c r="L22" s="3"/>
      <c r="M22" s="41"/>
      <c r="N22" s="3"/>
      <c r="O22" s="3"/>
      <c r="P22" s="3"/>
      <c r="Q22" s="3"/>
      <c r="R22" s="3"/>
      <c r="S22" s="3"/>
      <c r="T22" s="3"/>
      <c r="U22" s="3"/>
      <c r="V22" s="3"/>
      <c r="W22" s="3"/>
    </row>
    <row r="23" ht="12.75" customHeight="1">
      <c r="A23" s="2"/>
      <c r="B23" s="2"/>
      <c r="C23" s="40">
        <f t="shared" si="4"/>
        <v>10</v>
      </c>
      <c r="D23" s="33">
        <v>46044.0</v>
      </c>
      <c r="E23" s="34"/>
      <c r="F23" s="19" t="str">
        <f t="shared" si="1"/>
        <v/>
      </c>
      <c r="G23" s="19" t="str">
        <f t="shared" si="2"/>
        <v/>
      </c>
      <c r="H23" s="35">
        <f t="shared" si="3"/>
        <v>1000</v>
      </c>
      <c r="I23" s="19"/>
      <c r="J23" s="19"/>
      <c r="K23" s="3"/>
      <c r="L23" s="3"/>
      <c r="M23" s="41"/>
      <c r="N23" s="3"/>
      <c r="O23" s="3"/>
      <c r="P23" s="3"/>
      <c r="Q23" s="3"/>
      <c r="R23" s="3"/>
      <c r="S23" s="3"/>
      <c r="T23" s="3"/>
      <c r="U23" s="3"/>
      <c r="V23" s="3"/>
      <c r="W23" s="3"/>
    </row>
    <row r="24" ht="12.75" customHeight="1">
      <c r="A24" s="2"/>
      <c r="B24" s="2"/>
      <c r="C24" s="40">
        <f t="shared" si="4"/>
        <v>9</v>
      </c>
      <c r="D24" s="33">
        <v>46045.0</v>
      </c>
      <c r="E24" s="34"/>
      <c r="F24" s="19" t="str">
        <f t="shared" si="1"/>
        <v/>
      </c>
      <c r="G24" s="19" t="str">
        <f t="shared" si="2"/>
        <v/>
      </c>
      <c r="H24" s="35">
        <f t="shared" si="3"/>
        <v>1111.111111</v>
      </c>
      <c r="I24" s="19"/>
      <c r="J24" s="19"/>
      <c r="K24" s="3"/>
      <c r="L24" s="3"/>
      <c r="M24" s="41"/>
      <c r="N24" s="3"/>
      <c r="O24" s="3"/>
      <c r="P24" s="3"/>
      <c r="Q24" s="3"/>
      <c r="R24" s="3"/>
      <c r="S24" s="3"/>
      <c r="T24" s="3"/>
      <c r="U24" s="3"/>
      <c r="V24" s="3"/>
      <c r="W24" s="3"/>
    </row>
    <row r="25" ht="12.75" customHeight="1">
      <c r="A25" s="2"/>
      <c r="B25" s="2"/>
      <c r="C25" s="40">
        <f t="shared" si="4"/>
        <v>8</v>
      </c>
      <c r="D25" s="33">
        <v>46046.0</v>
      </c>
      <c r="E25" s="34"/>
      <c r="F25" s="19" t="str">
        <f t="shared" si="1"/>
        <v/>
      </c>
      <c r="G25" s="19" t="str">
        <f t="shared" si="2"/>
        <v/>
      </c>
      <c r="H25" s="35">
        <f t="shared" si="3"/>
        <v>1250</v>
      </c>
      <c r="I25" s="19"/>
      <c r="J25" s="19"/>
      <c r="K25" s="3"/>
      <c r="L25" s="3"/>
      <c r="M25" s="41"/>
      <c r="N25" s="3"/>
      <c r="O25" s="3"/>
      <c r="P25" s="3"/>
      <c r="Q25" s="3"/>
      <c r="R25" s="3"/>
      <c r="S25" s="3"/>
      <c r="T25" s="3"/>
      <c r="U25" s="3"/>
      <c r="V25" s="3"/>
      <c r="W25" s="3"/>
    </row>
    <row r="26" ht="12.75" customHeight="1">
      <c r="A26" s="2"/>
      <c r="B26" s="2"/>
      <c r="C26" s="40">
        <f t="shared" si="4"/>
        <v>7</v>
      </c>
      <c r="D26" s="33">
        <v>46047.0</v>
      </c>
      <c r="E26" s="34"/>
      <c r="F26" s="19" t="str">
        <f t="shared" si="1"/>
        <v/>
      </c>
      <c r="G26" s="19" t="str">
        <f t="shared" si="2"/>
        <v/>
      </c>
      <c r="H26" s="35">
        <f t="shared" si="3"/>
        <v>1428.571429</v>
      </c>
      <c r="I26" s="19"/>
      <c r="J26" s="19"/>
      <c r="K26" s="3"/>
      <c r="L26" s="3"/>
      <c r="M26" s="41"/>
      <c r="N26" s="3"/>
      <c r="O26" s="3"/>
      <c r="P26" s="3"/>
      <c r="Q26" s="3"/>
      <c r="R26" s="3"/>
      <c r="S26" s="3"/>
      <c r="T26" s="3"/>
      <c r="U26" s="3"/>
      <c r="V26" s="3"/>
      <c r="W26" s="3"/>
    </row>
    <row r="27" ht="12.75" customHeight="1">
      <c r="A27" s="2"/>
      <c r="B27" s="2"/>
      <c r="C27" s="40">
        <f t="shared" si="4"/>
        <v>6</v>
      </c>
      <c r="D27" s="33">
        <v>46048.0</v>
      </c>
      <c r="E27" s="34"/>
      <c r="F27" s="19" t="str">
        <f t="shared" si="1"/>
        <v/>
      </c>
      <c r="G27" s="19" t="str">
        <f t="shared" si="2"/>
        <v/>
      </c>
      <c r="H27" s="35">
        <f t="shared" si="3"/>
        <v>1666.666667</v>
      </c>
      <c r="I27" s="19"/>
      <c r="J27" s="19"/>
      <c r="K27" s="3"/>
      <c r="L27" s="3"/>
      <c r="M27" s="41"/>
      <c r="N27" s="3"/>
      <c r="O27" s="3"/>
      <c r="P27" s="3"/>
      <c r="Q27" s="3"/>
      <c r="R27" s="3"/>
      <c r="S27" s="3"/>
      <c r="T27" s="3"/>
      <c r="U27" s="3"/>
      <c r="V27" s="3"/>
      <c r="W27" s="3"/>
    </row>
    <row r="28" ht="12.75" customHeight="1">
      <c r="A28" s="2"/>
      <c r="B28" s="2"/>
      <c r="C28" s="40">
        <f t="shared" si="4"/>
        <v>5</v>
      </c>
      <c r="D28" s="33">
        <v>46049.0</v>
      </c>
      <c r="E28" s="34"/>
      <c r="F28" s="19" t="str">
        <f t="shared" si="1"/>
        <v/>
      </c>
      <c r="G28" s="19" t="str">
        <f t="shared" si="2"/>
        <v/>
      </c>
      <c r="H28" s="35">
        <f t="shared" si="3"/>
        <v>2000</v>
      </c>
      <c r="I28" s="19"/>
      <c r="J28" s="19"/>
      <c r="K28" s="3"/>
      <c r="L28" s="3"/>
      <c r="M28" s="41"/>
      <c r="N28" s="3"/>
      <c r="O28" s="3"/>
      <c r="P28" s="3"/>
      <c r="Q28" s="3"/>
      <c r="R28" s="3"/>
      <c r="S28" s="3"/>
      <c r="T28" s="3"/>
      <c r="U28" s="3"/>
      <c r="V28" s="3"/>
      <c r="W28" s="3"/>
    </row>
    <row r="29" ht="12.75" customHeight="1">
      <c r="A29" s="2"/>
      <c r="B29" s="2"/>
      <c r="C29" s="40">
        <f t="shared" si="4"/>
        <v>4</v>
      </c>
      <c r="D29" s="33">
        <v>46050.0</v>
      </c>
      <c r="E29" s="34"/>
      <c r="F29" s="19" t="str">
        <f t="shared" si="1"/>
        <v/>
      </c>
      <c r="G29" s="19" t="str">
        <f t="shared" si="2"/>
        <v/>
      </c>
      <c r="H29" s="35">
        <f t="shared" si="3"/>
        <v>2500</v>
      </c>
      <c r="I29" s="19"/>
      <c r="J29" s="19"/>
      <c r="K29" s="3"/>
      <c r="L29" s="3"/>
      <c r="M29" s="41"/>
      <c r="N29" s="3"/>
      <c r="O29" s="3"/>
      <c r="P29" s="3"/>
      <c r="Q29" s="3"/>
      <c r="R29" s="3"/>
      <c r="S29" s="3"/>
      <c r="T29" s="3"/>
      <c r="U29" s="3"/>
      <c r="V29" s="3"/>
      <c r="W29" s="3"/>
    </row>
    <row r="30" ht="12.75" customHeight="1">
      <c r="A30" s="2"/>
      <c r="B30" s="2"/>
      <c r="C30" s="40">
        <f t="shared" si="4"/>
        <v>3</v>
      </c>
      <c r="D30" s="33">
        <v>46051.0</v>
      </c>
      <c r="E30" s="34"/>
      <c r="F30" s="19" t="str">
        <f t="shared" si="1"/>
        <v/>
      </c>
      <c r="G30" s="19" t="str">
        <f t="shared" si="2"/>
        <v/>
      </c>
      <c r="H30" s="35">
        <f t="shared" si="3"/>
        <v>3333.333333</v>
      </c>
      <c r="I30" s="19"/>
      <c r="J30" s="19"/>
      <c r="K30" s="3"/>
      <c r="L30" s="3"/>
      <c r="M30" s="41"/>
      <c r="N30" s="3"/>
      <c r="O30" s="3"/>
      <c r="P30" s="3"/>
      <c r="Q30" s="3"/>
      <c r="R30" s="3"/>
      <c r="S30" s="3"/>
      <c r="T30" s="3"/>
      <c r="U30" s="3"/>
      <c r="V30" s="3"/>
      <c r="W30" s="3"/>
    </row>
    <row r="31" ht="12.75" customHeight="1">
      <c r="A31" s="2"/>
      <c r="B31" s="2"/>
      <c r="C31" s="40">
        <f t="shared" si="4"/>
        <v>2</v>
      </c>
      <c r="D31" s="33">
        <v>46052.0</v>
      </c>
      <c r="E31" s="34"/>
      <c r="F31" s="19" t="str">
        <f t="shared" si="1"/>
        <v/>
      </c>
      <c r="G31" s="19" t="str">
        <f t="shared" si="2"/>
        <v/>
      </c>
      <c r="H31" s="35">
        <f t="shared" si="3"/>
        <v>5000</v>
      </c>
      <c r="I31" s="19"/>
      <c r="J31" s="19"/>
      <c r="K31" s="3"/>
      <c r="L31" s="3"/>
      <c r="M31" s="41"/>
      <c r="P31" s="3"/>
      <c r="Q31" s="3"/>
      <c r="R31" s="3"/>
      <c r="S31" s="3"/>
      <c r="T31" s="3"/>
      <c r="U31" s="3"/>
      <c r="V31" s="3"/>
      <c r="W31" s="3"/>
    </row>
    <row r="32" ht="12.75" customHeight="1">
      <c r="A32" s="2"/>
      <c r="B32" s="2"/>
      <c r="C32" s="48">
        <f t="shared" si="4"/>
        <v>1</v>
      </c>
      <c r="D32" s="49">
        <v>46053.0</v>
      </c>
      <c r="E32" s="50"/>
      <c r="F32" s="51" t="str">
        <f t="shared" si="1"/>
        <v/>
      </c>
      <c r="G32" s="51" t="str">
        <f t="shared" si="2"/>
        <v/>
      </c>
      <c r="H32" s="52">
        <f t="shared" si="3"/>
        <v>10000</v>
      </c>
      <c r="I32" s="51"/>
      <c r="J32" s="51"/>
      <c r="K32" s="53"/>
      <c r="L32" s="53"/>
      <c r="M32" s="54"/>
      <c r="P32" s="3"/>
      <c r="Q32" s="3"/>
      <c r="R32" s="3"/>
      <c r="S32" s="3"/>
      <c r="T32" s="3"/>
      <c r="U32" s="3"/>
      <c r="V32" s="3"/>
      <c r="W32" s="3"/>
    </row>
    <row r="33" ht="12.75" customHeight="1">
      <c r="C33" s="55"/>
      <c r="D33" s="3"/>
      <c r="E33" s="56"/>
      <c r="F33" s="3"/>
      <c r="G33" s="3"/>
      <c r="H33" s="57"/>
      <c r="I33" s="3"/>
      <c r="J33" s="3"/>
      <c r="K33" s="3"/>
      <c r="L33" s="3"/>
      <c r="M33" s="3"/>
      <c r="P33" s="3"/>
      <c r="Q33" s="3"/>
      <c r="R33" s="3"/>
      <c r="S33" s="3"/>
      <c r="T33" s="3"/>
      <c r="U33" s="3"/>
      <c r="V33" s="3"/>
      <c r="W33" s="3"/>
    </row>
    <row r="34" ht="12.75" customHeight="1">
      <c r="E34" s="58"/>
      <c r="F34" s="2"/>
      <c r="G34" s="2"/>
      <c r="I34" s="3"/>
    </row>
    <row r="35" ht="12.75" customHeight="1">
      <c r="E35" s="2"/>
      <c r="F35" s="2"/>
      <c r="G35" s="2"/>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0"/>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41</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28.0</v>
      </c>
      <c r="D2" s="33">
        <v>46054.0</v>
      </c>
      <c r="E2" s="34"/>
      <c r="F2" s="19" t="str">
        <f t="shared" ref="F2:F30" si="1">IF($E2="","",SUM($E$2:$E2))</f>
        <v/>
      </c>
      <c r="G2" s="19" t="str">
        <f t="shared" ref="G2:G30" si="2">IF($E2="","",SUM($B$2-SUM($E$2:$E2)))</f>
        <v/>
      </c>
      <c r="H2" s="35">
        <f t="shared" ref="H2:H29" si="3">SUM(SUM($B$2-SUM($E$2:$E2))/$C2)</f>
        <v>357.1428571</v>
      </c>
      <c r="I2" s="36"/>
      <c r="J2" s="19"/>
      <c r="K2" s="3"/>
      <c r="L2" s="3"/>
      <c r="M2" s="37"/>
      <c r="N2" s="3"/>
      <c r="O2" s="3"/>
      <c r="P2" s="3"/>
      <c r="Q2" s="3"/>
      <c r="R2" s="3"/>
      <c r="S2" s="2"/>
      <c r="T2" s="2"/>
      <c r="U2" s="2"/>
      <c r="V2" s="2"/>
      <c r="W2" s="2"/>
      <c r="X2" s="2"/>
      <c r="Y2" s="2"/>
      <c r="Z2" s="2"/>
    </row>
    <row r="3" ht="12.75" customHeight="1">
      <c r="A3" s="38" t="s">
        <v>30</v>
      </c>
      <c r="B3" s="39">
        <f>SUM($E:$E)</f>
        <v>0</v>
      </c>
      <c r="C3" s="40">
        <v>27.0</v>
      </c>
      <c r="D3" s="33">
        <v>46055.0</v>
      </c>
      <c r="E3" s="34"/>
      <c r="F3" s="19" t="str">
        <f t="shared" si="1"/>
        <v/>
      </c>
      <c r="G3" s="19" t="str">
        <f t="shared" si="2"/>
        <v/>
      </c>
      <c r="H3" s="35">
        <f t="shared" si="3"/>
        <v>370.3703704</v>
      </c>
      <c r="I3" s="19"/>
      <c r="J3" s="19"/>
      <c r="K3" s="3"/>
      <c r="L3" s="3"/>
      <c r="M3" s="41"/>
      <c r="N3" s="3"/>
      <c r="O3" s="3"/>
      <c r="P3" s="3"/>
      <c r="Q3" s="3"/>
      <c r="R3" s="3"/>
      <c r="S3" s="2"/>
      <c r="T3" s="2"/>
      <c r="U3" s="2"/>
      <c r="V3" s="2"/>
      <c r="W3" s="2"/>
      <c r="X3" s="2"/>
      <c r="Y3" s="2"/>
      <c r="Z3" s="2"/>
    </row>
    <row r="4" ht="12.75" customHeight="1">
      <c r="A4" s="42" t="s">
        <v>38</v>
      </c>
      <c r="B4" s="43">
        <f>SUM($J:$J)</f>
        <v>0</v>
      </c>
      <c r="C4" s="40">
        <v>26.0</v>
      </c>
      <c r="D4" s="33">
        <v>46056.0</v>
      </c>
      <c r="E4" s="34"/>
      <c r="F4" s="19" t="str">
        <f t="shared" si="1"/>
        <v/>
      </c>
      <c r="G4" s="19" t="str">
        <f t="shared" si="2"/>
        <v/>
      </c>
      <c r="H4" s="35">
        <f t="shared" si="3"/>
        <v>384.6153846</v>
      </c>
      <c r="I4" s="19"/>
      <c r="J4" s="19"/>
      <c r="K4" s="3"/>
      <c r="L4" s="3"/>
      <c r="M4" s="41"/>
      <c r="N4" s="3"/>
      <c r="O4" s="3"/>
      <c r="P4" s="3"/>
      <c r="Q4" s="3"/>
      <c r="R4" s="3"/>
      <c r="S4" s="2"/>
      <c r="T4" s="2"/>
      <c r="U4" s="2"/>
      <c r="V4" s="2"/>
      <c r="W4" s="2"/>
      <c r="X4" s="2"/>
      <c r="Y4" s="2"/>
      <c r="Z4" s="2"/>
    </row>
    <row r="5" ht="12.75" customHeight="1">
      <c r="A5" s="44" t="s">
        <v>39</v>
      </c>
      <c r="B5" s="45">
        <f>SUM($I:$I)</f>
        <v>0</v>
      </c>
      <c r="C5" s="40">
        <v>25.0</v>
      </c>
      <c r="D5" s="33">
        <v>46057.0</v>
      </c>
      <c r="E5" s="34"/>
      <c r="F5" s="19" t="str">
        <f t="shared" si="1"/>
        <v/>
      </c>
      <c r="G5" s="19" t="str">
        <f t="shared" si="2"/>
        <v/>
      </c>
      <c r="H5" s="35">
        <f t="shared" si="3"/>
        <v>400</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32">
        <v>24.0</v>
      </c>
      <c r="D6" s="33">
        <v>46058.0</v>
      </c>
      <c r="E6" s="34"/>
      <c r="F6" s="19" t="str">
        <f t="shared" si="1"/>
        <v/>
      </c>
      <c r="G6" s="19" t="str">
        <f t="shared" si="2"/>
        <v/>
      </c>
      <c r="H6" s="35">
        <f t="shared" si="3"/>
        <v>416.6666667</v>
      </c>
      <c r="I6" s="19"/>
      <c r="J6" s="19"/>
      <c r="K6" s="3"/>
      <c r="L6" s="3"/>
      <c r="M6" s="41"/>
      <c r="N6" s="3"/>
      <c r="O6" s="3"/>
      <c r="P6" s="3"/>
      <c r="Q6" s="3"/>
      <c r="R6" s="3"/>
      <c r="S6" s="2"/>
      <c r="T6" s="2"/>
      <c r="U6" s="2"/>
      <c r="V6" s="2"/>
      <c r="W6" s="2"/>
      <c r="X6" s="2"/>
      <c r="Y6" s="2"/>
      <c r="Z6" s="2"/>
    </row>
    <row r="7" ht="12.75" customHeight="1">
      <c r="A7" s="2"/>
      <c r="B7" s="2"/>
      <c r="C7" s="40">
        <v>23.0</v>
      </c>
      <c r="D7" s="33">
        <v>46059.0</v>
      </c>
      <c r="E7" s="34"/>
      <c r="F7" s="19" t="str">
        <f t="shared" si="1"/>
        <v/>
      </c>
      <c r="G7" s="19" t="str">
        <f t="shared" si="2"/>
        <v/>
      </c>
      <c r="H7" s="35">
        <f t="shared" si="3"/>
        <v>434.7826087</v>
      </c>
      <c r="I7" s="19"/>
      <c r="J7" s="19"/>
      <c r="K7" s="3"/>
      <c r="L7" s="3"/>
      <c r="M7" s="41"/>
      <c r="N7" s="3"/>
      <c r="O7" s="3"/>
      <c r="P7" s="3"/>
      <c r="Q7" s="3"/>
      <c r="R7" s="3"/>
      <c r="S7" s="3"/>
      <c r="T7" s="3"/>
      <c r="U7" s="2"/>
      <c r="V7" s="2"/>
      <c r="W7" s="2"/>
      <c r="X7" s="2"/>
      <c r="Y7" s="2"/>
      <c r="Z7" s="2"/>
    </row>
    <row r="8" ht="12.75" customHeight="1">
      <c r="A8" s="2"/>
      <c r="B8" s="2"/>
      <c r="C8" s="40">
        <v>22.0</v>
      </c>
      <c r="D8" s="33">
        <v>46060.0</v>
      </c>
      <c r="E8" s="34"/>
      <c r="F8" s="19" t="str">
        <f t="shared" si="1"/>
        <v/>
      </c>
      <c r="G8" s="19" t="str">
        <f t="shared" si="2"/>
        <v/>
      </c>
      <c r="H8" s="35">
        <f t="shared" si="3"/>
        <v>454.5454545</v>
      </c>
      <c r="I8" s="19"/>
      <c r="J8" s="19"/>
      <c r="K8" s="3"/>
      <c r="L8" s="3"/>
      <c r="M8" s="41"/>
      <c r="N8" s="3"/>
      <c r="O8" s="3"/>
      <c r="P8" s="3"/>
      <c r="Q8" s="3"/>
      <c r="R8" s="3"/>
      <c r="S8" s="3"/>
      <c r="T8" s="3"/>
      <c r="U8" s="2"/>
      <c r="V8" s="2"/>
      <c r="W8" s="2"/>
      <c r="X8" s="2"/>
      <c r="Y8" s="2"/>
      <c r="Z8" s="2"/>
    </row>
    <row r="9" ht="12.75" customHeight="1">
      <c r="A9" s="2"/>
      <c r="B9" s="2"/>
      <c r="C9" s="40">
        <v>21.0</v>
      </c>
      <c r="D9" s="33">
        <v>46061.0</v>
      </c>
      <c r="E9" s="34"/>
      <c r="F9" s="19" t="str">
        <f t="shared" si="1"/>
        <v/>
      </c>
      <c r="G9" s="19" t="str">
        <f t="shared" si="2"/>
        <v/>
      </c>
      <c r="H9" s="35">
        <f t="shared" si="3"/>
        <v>476.1904762</v>
      </c>
      <c r="I9" s="19"/>
      <c r="J9" s="19"/>
      <c r="K9" s="3"/>
      <c r="L9" s="3"/>
      <c r="M9" s="41"/>
      <c r="N9" s="3"/>
      <c r="O9" s="3"/>
      <c r="P9" s="3"/>
      <c r="Q9" s="3"/>
      <c r="R9" s="3"/>
      <c r="S9" s="3"/>
      <c r="T9" s="3"/>
      <c r="U9" s="2"/>
      <c r="V9" s="2"/>
      <c r="W9" s="2"/>
      <c r="X9" s="2"/>
      <c r="Y9" s="2"/>
      <c r="Z9" s="2"/>
    </row>
    <row r="10" ht="12.75" customHeight="1">
      <c r="A10" s="2"/>
      <c r="B10" s="2"/>
      <c r="C10" s="32">
        <v>20.0</v>
      </c>
      <c r="D10" s="33">
        <v>46062.0</v>
      </c>
      <c r="E10" s="34"/>
      <c r="F10" s="19" t="str">
        <f t="shared" si="1"/>
        <v/>
      </c>
      <c r="G10" s="19" t="str">
        <f t="shared" si="2"/>
        <v/>
      </c>
      <c r="H10" s="35">
        <f t="shared" si="3"/>
        <v>500</v>
      </c>
      <c r="I10" s="19"/>
      <c r="J10" s="19"/>
      <c r="K10" s="3"/>
      <c r="L10" s="3"/>
      <c r="M10" s="41"/>
      <c r="N10" s="3"/>
      <c r="O10" s="3"/>
      <c r="P10" s="3"/>
      <c r="Q10" s="3"/>
      <c r="R10" s="3"/>
      <c r="S10" s="3"/>
      <c r="T10" s="3"/>
      <c r="U10" s="2"/>
      <c r="V10" s="2"/>
      <c r="W10" s="2"/>
      <c r="X10" s="2"/>
      <c r="Y10" s="2"/>
      <c r="Z10" s="2"/>
    </row>
    <row r="11" ht="12.75" customHeight="1">
      <c r="A11" s="2"/>
      <c r="B11" s="2"/>
      <c r="C11" s="40">
        <v>19.0</v>
      </c>
      <c r="D11" s="33">
        <v>46063.0</v>
      </c>
      <c r="E11" s="34"/>
      <c r="F11" s="19" t="str">
        <f t="shared" si="1"/>
        <v/>
      </c>
      <c r="G11" s="19" t="str">
        <f t="shared" si="2"/>
        <v/>
      </c>
      <c r="H11" s="35">
        <f t="shared" si="3"/>
        <v>526.3157895</v>
      </c>
      <c r="I11" s="19"/>
      <c r="J11" s="19"/>
      <c r="K11" s="3"/>
      <c r="L11" s="3"/>
      <c r="M11" s="41"/>
      <c r="N11" s="3"/>
      <c r="O11" s="3"/>
      <c r="P11" s="3"/>
      <c r="Q11" s="3"/>
      <c r="R11" s="3"/>
      <c r="S11" s="3"/>
      <c r="T11" s="3"/>
      <c r="U11" s="2"/>
      <c r="V11" s="2"/>
      <c r="W11" s="2"/>
      <c r="X11" s="2"/>
      <c r="Y11" s="2"/>
      <c r="Z11" s="2"/>
    </row>
    <row r="12" ht="12.75" customHeight="1">
      <c r="A12" s="2"/>
      <c r="B12" s="2"/>
      <c r="C12" s="40">
        <v>18.0</v>
      </c>
      <c r="D12" s="33">
        <v>46064.0</v>
      </c>
      <c r="E12" s="34"/>
      <c r="F12" s="19" t="str">
        <f t="shared" si="1"/>
        <v/>
      </c>
      <c r="G12" s="19" t="str">
        <f t="shared" si="2"/>
        <v/>
      </c>
      <c r="H12" s="35">
        <f t="shared" si="3"/>
        <v>555.5555556</v>
      </c>
      <c r="I12" s="19"/>
      <c r="J12" s="19"/>
      <c r="K12" s="3"/>
      <c r="L12" s="3"/>
      <c r="M12" s="41"/>
      <c r="N12" s="3"/>
      <c r="O12" s="3"/>
      <c r="P12" s="3"/>
      <c r="Q12" s="3"/>
      <c r="R12" s="3"/>
      <c r="S12" s="3"/>
      <c r="T12" s="3"/>
      <c r="U12" s="2"/>
      <c r="V12" s="2"/>
      <c r="W12" s="2"/>
      <c r="X12" s="2"/>
      <c r="Y12" s="2"/>
      <c r="Z12" s="2"/>
    </row>
    <row r="13" ht="12.75" customHeight="1">
      <c r="A13" s="2"/>
      <c r="B13" s="2"/>
      <c r="C13" s="40">
        <v>17.0</v>
      </c>
      <c r="D13" s="33">
        <v>46065.0</v>
      </c>
      <c r="E13" s="34"/>
      <c r="F13" s="19" t="str">
        <f t="shared" si="1"/>
        <v/>
      </c>
      <c r="G13" s="19" t="str">
        <f t="shared" si="2"/>
        <v/>
      </c>
      <c r="H13" s="35">
        <f t="shared" si="3"/>
        <v>588.2352941</v>
      </c>
      <c r="I13" s="19"/>
      <c r="J13" s="19"/>
      <c r="K13" s="3"/>
      <c r="L13" s="3"/>
      <c r="M13" s="41"/>
      <c r="N13" s="3"/>
      <c r="O13" s="3"/>
      <c r="P13" s="3"/>
      <c r="Q13" s="3"/>
      <c r="R13" s="3"/>
      <c r="S13" s="3"/>
      <c r="T13" s="3"/>
      <c r="U13" s="2"/>
      <c r="V13" s="2"/>
      <c r="W13" s="2"/>
      <c r="X13" s="2"/>
      <c r="Y13" s="2"/>
      <c r="Z13" s="2"/>
    </row>
    <row r="14" ht="12.75" customHeight="1">
      <c r="A14" s="2"/>
      <c r="B14" s="2"/>
      <c r="C14" s="32">
        <v>16.0</v>
      </c>
      <c r="D14" s="33">
        <v>46066.0</v>
      </c>
      <c r="E14" s="34"/>
      <c r="F14" s="19" t="str">
        <f t="shared" si="1"/>
        <v/>
      </c>
      <c r="G14" s="19" t="str">
        <f t="shared" si="2"/>
        <v/>
      </c>
      <c r="H14" s="35">
        <f t="shared" si="3"/>
        <v>625</v>
      </c>
      <c r="I14" s="19"/>
      <c r="J14" s="19"/>
      <c r="K14" s="3"/>
      <c r="L14" s="3"/>
      <c r="M14" s="41"/>
      <c r="N14" s="3"/>
      <c r="O14" s="3"/>
      <c r="P14" s="3"/>
      <c r="Q14" s="3"/>
      <c r="R14" s="3"/>
      <c r="S14" s="3"/>
      <c r="T14" s="3"/>
      <c r="U14" s="3"/>
      <c r="V14" s="3"/>
      <c r="W14" s="3"/>
      <c r="X14" s="2"/>
      <c r="Y14" s="2"/>
      <c r="Z14" s="2"/>
    </row>
    <row r="15" ht="12.75" customHeight="1">
      <c r="A15" s="2"/>
      <c r="B15" s="2"/>
      <c r="C15" s="40">
        <v>15.0</v>
      </c>
      <c r="D15" s="33">
        <v>46067.0</v>
      </c>
      <c r="E15" s="34"/>
      <c r="F15" s="19" t="str">
        <f t="shared" si="1"/>
        <v/>
      </c>
      <c r="G15" s="19" t="str">
        <f t="shared" si="2"/>
        <v/>
      </c>
      <c r="H15" s="35">
        <f t="shared" si="3"/>
        <v>666.6666667</v>
      </c>
      <c r="I15" s="19"/>
      <c r="J15" s="19"/>
      <c r="K15" s="3"/>
      <c r="L15" s="3"/>
      <c r="M15" s="41"/>
      <c r="N15" s="3"/>
      <c r="O15" s="3"/>
      <c r="P15" s="3"/>
      <c r="Q15" s="3"/>
      <c r="R15" s="3"/>
      <c r="S15" s="3"/>
      <c r="T15" s="3"/>
      <c r="U15" s="3"/>
      <c r="V15" s="3"/>
      <c r="W15" s="3"/>
      <c r="X15" s="2"/>
      <c r="Y15" s="2"/>
      <c r="Z15" s="2"/>
    </row>
    <row r="16" ht="12.75" customHeight="1">
      <c r="A16" s="2"/>
      <c r="B16" s="2"/>
      <c r="C16" s="40">
        <v>14.0</v>
      </c>
      <c r="D16" s="33">
        <v>46068.0</v>
      </c>
      <c r="E16" s="34"/>
      <c r="F16" s="19" t="str">
        <f t="shared" si="1"/>
        <v/>
      </c>
      <c r="G16" s="19" t="str">
        <f t="shared" si="2"/>
        <v/>
      </c>
      <c r="H16" s="35">
        <f t="shared" si="3"/>
        <v>714.2857143</v>
      </c>
      <c r="I16" s="19"/>
      <c r="J16" s="19"/>
      <c r="K16" s="3"/>
      <c r="L16" s="3"/>
      <c r="M16" s="41"/>
      <c r="N16" s="3"/>
      <c r="O16" s="3"/>
      <c r="P16" s="3"/>
      <c r="Q16" s="3"/>
      <c r="R16" s="3"/>
      <c r="S16" s="3"/>
      <c r="T16" s="3"/>
      <c r="U16" s="3"/>
      <c r="V16" s="3"/>
      <c r="W16" s="3"/>
      <c r="X16" s="2"/>
      <c r="Y16" s="2"/>
      <c r="Z16" s="2"/>
    </row>
    <row r="17" ht="12.75" customHeight="1">
      <c r="A17" s="2"/>
      <c r="B17" s="2"/>
      <c r="C17" s="40">
        <v>13.0</v>
      </c>
      <c r="D17" s="33">
        <v>46069.0</v>
      </c>
      <c r="E17" s="34"/>
      <c r="F17" s="19" t="str">
        <f t="shared" si="1"/>
        <v/>
      </c>
      <c r="G17" s="19" t="str">
        <f t="shared" si="2"/>
        <v/>
      </c>
      <c r="H17" s="35">
        <f t="shared" si="3"/>
        <v>769.2307692</v>
      </c>
      <c r="I17" s="19"/>
      <c r="J17" s="19"/>
      <c r="K17" s="3"/>
      <c r="L17" s="3"/>
      <c r="M17" s="41"/>
      <c r="N17" s="3"/>
      <c r="O17" s="3"/>
      <c r="P17" s="3"/>
      <c r="Q17" s="3"/>
      <c r="R17" s="3"/>
      <c r="S17" s="3"/>
      <c r="T17" s="3"/>
      <c r="U17" s="3"/>
      <c r="V17" s="3"/>
      <c r="W17" s="3"/>
      <c r="X17" s="2"/>
      <c r="Y17" s="2"/>
      <c r="Z17" s="2"/>
    </row>
    <row r="18" ht="12.75" customHeight="1">
      <c r="A18" s="2"/>
      <c r="B18" s="2"/>
      <c r="C18" s="32">
        <v>12.0</v>
      </c>
      <c r="D18" s="33">
        <v>46070.0</v>
      </c>
      <c r="E18" s="34"/>
      <c r="F18" s="19" t="str">
        <f t="shared" si="1"/>
        <v/>
      </c>
      <c r="G18" s="19" t="str">
        <f t="shared" si="2"/>
        <v/>
      </c>
      <c r="H18" s="35">
        <f t="shared" si="3"/>
        <v>833.3333333</v>
      </c>
      <c r="I18" s="19"/>
      <c r="J18" s="19"/>
      <c r="K18" s="3"/>
      <c r="L18" s="3"/>
      <c r="M18" s="41"/>
      <c r="N18" s="3"/>
      <c r="O18" s="3"/>
      <c r="P18" s="3"/>
      <c r="Q18" s="3"/>
      <c r="R18" s="3"/>
      <c r="S18" s="3"/>
      <c r="T18" s="3"/>
      <c r="U18" s="3"/>
      <c r="V18" s="3"/>
      <c r="W18" s="3"/>
      <c r="X18" s="2"/>
      <c r="Y18" s="2"/>
      <c r="Z18" s="2"/>
    </row>
    <row r="19" ht="12.75" customHeight="1">
      <c r="A19" s="2"/>
      <c r="B19" s="2"/>
      <c r="C19" s="40">
        <v>11.0</v>
      </c>
      <c r="D19" s="33">
        <v>46071.0</v>
      </c>
      <c r="E19" s="34"/>
      <c r="F19" s="19" t="str">
        <f t="shared" si="1"/>
        <v/>
      </c>
      <c r="G19" s="19" t="str">
        <f t="shared" si="2"/>
        <v/>
      </c>
      <c r="H19" s="35">
        <f t="shared" si="3"/>
        <v>909.0909091</v>
      </c>
      <c r="I19" s="19"/>
      <c r="J19" s="19"/>
      <c r="K19" s="3"/>
      <c r="L19" s="3"/>
      <c r="M19" s="41"/>
      <c r="N19" s="3"/>
      <c r="O19" s="3"/>
      <c r="P19" s="3"/>
      <c r="Q19" s="3"/>
      <c r="R19" s="3"/>
      <c r="S19" s="3"/>
      <c r="T19" s="3"/>
      <c r="U19" s="3"/>
      <c r="V19" s="3"/>
      <c r="W19" s="3"/>
      <c r="X19" s="2"/>
      <c r="Y19" s="2"/>
      <c r="Z19" s="2"/>
    </row>
    <row r="20" ht="12.75" customHeight="1">
      <c r="A20" s="2"/>
      <c r="B20" s="2"/>
      <c r="C20" s="40">
        <v>10.0</v>
      </c>
      <c r="D20" s="33">
        <v>46072.0</v>
      </c>
      <c r="E20" s="34"/>
      <c r="F20" s="19" t="str">
        <f t="shared" si="1"/>
        <v/>
      </c>
      <c r="G20" s="19" t="str">
        <f t="shared" si="2"/>
        <v/>
      </c>
      <c r="H20" s="35">
        <f t="shared" si="3"/>
        <v>1000</v>
      </c>
      <c r="I20" s="19"/>
      <c r="J20" s="19"/>
      <c r="K20" s="3"/>
      <c r="L20" s="3"/>
      <c r="M20" s="41"/>
      <c r="N20" s="3"/>
      <c r="O20" s="3"/>
      <c r="P20" s="3"/>
      <c r="Q20" s="3"/>
      <c r="R20" s="3"/>
      <c r="S20" s="3"/>
      <c r="T20" s="3"/>
      <c r="U20" s="3"/>
      <c r="V20" s="3"/>
      <c r="W20" s="3"/>
      <c r="X20" s="2"/>
      <c r="Y20" s="2"/>
      <c r="Z20" s="2"/>
    </row>
    <row r="21" ht="12.75" customHeight="1">
      <c r="A21" s="2"/>
      <c r="B21" s="2"/>
      <c r="C21" s="40">
        <v>9.0</v>
      </c>
      <c r="D21" s="33">
        <v>46073.0</v>
      </c>
      <c r="E21" s="34"/>
      <c r="F21" s="19" t="str">
        <f t="shared" si="1"/>
        <v/>
      </c>
      <c r="G21" s="19" t="str">
        <f t="shared" si="2"/>
        <v/>
      </c>
      <c r="H21" s="35">
        <f t="shared" si="3"/>
        <v>1111.111111</v>
      </c>
      <c r="I21" s="19"/>
      <c r="J21" s="19"/>
      <c r="K21" s="3"/>
      <c r="L21" s="3"/>
      <c r="M21" s="41"/>
      <c r="N21" s="3"/>
      <c r="O21" s="3"/>
      <c r="P21" s="3"/>
      <c r="Q21" s="3"/>
      <c r="R21" s="3"/>
      <c r="S21" s="3"/>
      <c r="T21" s="3"/>
      <c r="U21" s="3"/>
      <c r="V21" s="3"/>
      <c r="W21" s="3"/>
      <c r="X21" s="2"/>
      <c r="Y21" s="2"/>
      <c r="Z21" s="2"/>
    </row>
    <row r="22" ht="12.75" customHeight="1">
      <c r="A22" s="2"/>
      <c r="B22" s="2"/>
      <c r="C22" s="32">
        <v>8.0</v>
      </c>
      <c r="D22" s="33">
        <v>46074.0</v>
      </c>
      <c r="E22" s="34"/>
      <c r="F22" s="19" t="str">
        <f t="shared" si="1"/>
        <v/>
      </c>
      <c r="G22" s="19" t="str">
        <f t="shared" si="2"/>
        <v/>
      </c>
      <c r="H22" s="35">
        <f t="shared" si="3"/>
        <v>1250</v>
      </c>
      <c r="I22" s="19"/>
      <c r="J22" s="19"/>
      <c r="K22" s="3"/>
      <c r="L22" s="3"/>
      <c r="M22" s="41"/>
      <c r="N22" s="3"/>
      <c r="O22" s="3"/>
      <c r="P22" s="3"/>
      <c r="Q22" s="3"/>
      <c r="R22" s="3"/>
      <c r="S22" s="3"/>
      <c r="T22" s="3"/>
      <c r="U22" s="3"/>
      <c r="V22" s="3"/>
      <c r="W22" s="3"/>
      <c r="X22" s="2"/>
      <c r="Y22" s="2"/>
      <c r="Z22" s="2"/>
    </row>
    <row r="23" ht="12.75" customHeight="1">
      <c r="A23" s="2"/>
      <c r="B23" s="2"/>
      <c r="C23" s="40">
        <v>7.0</v>
      </c>
      <c r="D23" s="33">
        <v>46075.0</v>
      </c>
      <c r="E23" s="34"/>
      <c r="F23" s="19" t="str">
        <f t="shared" si="1"/>
        <v/>
      </c>
      <c r="G23" s="19" t="str">
        <f t="shared" si="2"/>
        <v/>
      </c>
      <c r="H23" s="35">
        <f t="shared" si="3"/>
        <v>1428.571429</v>
      </c>
      <c r="I23" s="19"/>
      <c r="J23" s="19"/>
      <c r="K23" s="3"/>
      <c r="L23" s="3"/>
      <c r="M23" s="41"/>
      <c r="N23" s="3"/>
      <c r="O23" s="3"/>
      <c r="P23" s="3"/>
      <c r="Q23" s="3"/>
      <c r="R23" s="3"/>
      <c r="S23" s="3"/>
      <c r="T23" s="3"/>
      <c r="U23" s="3"/>
      <c r="V23" s="3"/>
      <c r="W23" s="3"/>
      <c r="X23" s="2"/>
      <c r="Y23" s="2"/>
      <c r="Z23" s="2"/>
    </row>
    <row r="24" ht="12.75" customHeight="1">
      <c r="A24" s="2"/>
      <c r="B24" s="2"/>
      <c r="C24" s="40">
        <v>6.0</v>
      </c>
      <c r="D24" s="33">
        <v>46076.0</v>
      </c>
      <c r="E24" s="34"/>
      <c r="F24" s="19" t="str">
        <f t="shared" si="1"/>
        <v/>
      </c>
      <c r="G24" s="19" t="str">
        <f t="shared" si="2"/>
        <v/>
      </c>
      <c r="H24" s="35">
        <f t="shared" si="3"/>
        <v>1666.666667</v>
      </c>
      <c r="I24" s="19"/>
      <c r="J24" s="19"/>
      <c r="K24" s="3"/>
      <c r="L24" s="3"/>
      <c r="M24" s="41"/>
      <c r="N24" s="3"/>
      <c r="O24" s="3"/>
      <c r="P24" s="3"/>
      <c r="Q24" s="3"/>
      <c r="R24" s="3"/>
      <c r="S24" s="3"/>
      <c r="T24" s="3"/>
      <c r="U24" s="3"/>
      <c r="V24" s="3"/>
      <c r="W24" s="3"/>
      <c r="X24" s="2"/>
      <c r="Y24" s="2"/>
      <c r="Z24" s="2"/>
    </row>
    <row r="25" ht="12.75" customHeight="1">
      <c r="A25" s="2"/>
      <c r="B25" s="2"/>
      <c r="C25" s="40">
        <v>5.0</v>
      </c>
      <c r="D25" s="33">
        <v>46077.0</v>
      </c>
      <c r="E25" s="34"/>
      <c r="F25" s="19" t="str">
        <f t="shared" si="1"/>
        <v/>
      </c>
      <c r="G25" s="19" t="str">
        <f t="shared" si="2"/>
        <v/>
      </c>
      <c r="H25" s="35">
        <f t="shared" si="3"/>
        <v>2000</v>
      </c>
      <c r="I25" s="19"/>
      <c r="J25" s="19"/>
      <c r="K25" s="3"/>
      <c r="L25" s="3"/>
      <c r="M25" s="41"/>
      <c r="N25" s="3"/>
      <c r="O25" s="3"/>
      <c r="P25" s="3"/>
      <c r="Q25" s="3"/>
      <c r="R25" s="3"/>
      <c r="S25" s="3"/>
      <c r="T25" s="3"/>
      <c r="U25" s="3"/>
      <c r="V25" s="3"/>
      <c r="W25" s="3"/>
      <c r="X25" s="2"/>
      <c r="Y25" s="2"/>
      <c r="Z25" s="2"/>
    </row>
    <row r="26" ht="12.75" customHeight="1">
      <c r="A26" s="2"/>
      <c r="B26" s="2"/>
      <c r="C26" s="32">
        <v>4.0</v>
      </c>
      <c r="D26" s="33">
        <v>46078.0</v>
      </c>
      <c r="E26" s="34"/>
      <c r="F26" s="19" t="str">
        <f t="shared" si="1"/>
        <v/>
      </c>
      <c r="G26" s="19" t="str">
        <f t="shared" si="2"/>
        <v/>
      </c>
      <c r="H26" s="35">
        <f t="shared" si="3"/>
        <v>2500</v>
      </c>
      <c r="I26" s="19"/>
      <c r="J26" s="19"/>
      <c r="K26" s="3"/>
      <c r="L26" s="3"/>
      <c r="M26" s="41"/>
      <c r="N26" s="3"/>
      <c r="O26" s="3"/>
      <c r="P26" s="3"/>
      <c r="Q26" s="3"/>
      <c r="R26" s="3"/>
      <c r="S26" s="3"/>
      <c r="T26" s="3"/>
      <c r="U26" s="3"/>
      <c r="V26" s="3"/>
      <c r="W26" s="3"/>
      <c r="X26" s="2"/>
      <c r="Y26" s="2"/>
      <c r="Z26" s="2"/>
    </row>
    <row r="27" ht="12.75" customHeight="1">
      <c r="A27" s="2"/>
      <c r="B27" s="2"/>
      <c r="C27" s="40">
        <v>3.0</v>
      </c>
      <c r="D27" s="33">
        <v>46079.0</v>
      </c>
      <c r="E27" s="34"/>
      <c r="F27" s="19" t="str">
        <f t="shared" si="1"/>
        <v/>
      </c>
      <c r="G27" s="19" t="str">
        <f t="shared" si="2"/>
        <v/>
      </c>
      <c r="H27" s="35">
        <f t="shared" si="3"/>
        <v>3333.333333</v>
      </c>
      <c r="I27" s="19"/>
      <c r="J27" s="19"/>
      <c r="K27" s="3"/>
      <c r="L27" s="3"/>
      <c r="M27" s="41"/>
      <c r="N27" s="3"/>
      <c r="O27" s="3"/>
      <c r="P27" s="3"/>
      <c r="Q27" s="3"/>
      <c r="R27" s="3"/>
      <c r="S27" s="3"/>
      <c r="T27" s="3"/>
      <c r="U27" s="3"/>
      <c r="V27" s="3"/>
      <c r="W27" s="3"/>
      <c r="X27" s="2"/>
      <c r="Y27" s="2"/>
      <c r="Z27" s="2"/>
    </row>
    <row r="28" ht="12.75" customHeight="1">
      <c r="A28" s="2"/>
      <c r="B28" s="2"/>
      <c r="C28" s="40">
        <v>2.0</v>
      </c>
      <c r="D28" s="33">
        <v>46080.0</v>
      </c>
      <c r="E28" s="34"/>
      <c r="F28" s="19" t="str">
        <f t="shared" si="1"/>
        <v/>
      </c>
      <c r="G28" s="19" t="str">
        <f t="shared" si="2"/>
        <v/>
      </c>
      <c r="H28" s="35">
        <f t="shared" si="3"/>
        <v>5000</v>
      </c>
      <c r="I28" s="19"/>
      <c r="J28" s="19"/>
      <c r="K28" s="3"/>
      <c r="L28" s="3"/>
      <c r="M28" s="41"/>
      <c r="N28" s="3"/>
      <c r="O28" s="3"/>
      <c r="P28" s="3"/>
      <c r="Q28" s="3"/>
      <c r="R28" s="3"/>
      <c r="S28" s="3"/>
      <c r="T28" s="3"/>
      <c r="U28" s="3"/>
      <c r="V28" s="3"/>
      <c r="W28" s="3"/>
      <c r="X28" s="2"/>
      <c r="Y28" s="2"/>
      <c r="Z28" s="2"/>
    </row>
    <row r="29" ht="12.75" customHeight="1">
      <c r="A29" s="2"/>
      <c r="B29" s="2"/>
      <c r="C29" s="40">
        <v>1.0</v>
      </c>
      <c r="D29" s="33">
        <v>46081.0</v>
      </c>
      <c r="E29" s="34"/>
      <c r="F29" s="19" t="str">
        <f t="shared" si="1"/>
        <v/>
      </c>
      <c r="G29" s="19" t="str">
        <f t="shared" si="2"/>
        <v/>
      </c>
      <c r="H29" s="35">
        <f t="shared" si="3"/>
        <v>10000</v>
      </c>
      <c r="I29" s="19"/>
      <c r="J29" s="19"/>
      <c r="K29" s="3"/>
      <c r="L29" s="3"/>
      <c r="M29" s="41"/>
      <c r="N29" s="3"/>
      <c r="O29" s="3"/>
      <c r="P29" s="3"/>
      <c r="Q29" s="3"/>
      <c r="R29" s="3"/>
      <c r="S29" s="3"/>
      <c r="T29" s="3"/>
      <c r="U29" s="3"/>
      <c r="V29" s="3"/>
      <c r="W29" s="3"/>
      <c r="X29" s="2"/>
      <c r="Y29" s="2"/>
      <c r="Z29" s="2"/>
    </row>
    <row r="30" ht="12.75" customHeight="1">
      <c r="A30" s="2"/>
      <c r="B30" s="2"/>
      <c r="C30" s="48"/>
      <c r="D30" s="60"/>
      <c r="E30" s="50"/>
      <c r="F30" s="51" t="str">
        <f t="shared" si="1"/>
        <v/>
      </c>
      <c r="G30" s="51" t="str">
        <f t="shared" si="2"/>
        <v/>
      </c>
      <c r="H30" s="52"/>
      <c r="I30" s="51"/>
      <c r="J30" s="51"/>
      <c r="K30" s="53"/>
      <c r="L30" s="53"/>
      <c r="M30" s="54"/>
      <c r="N30" s="3"/>
      <c r="O30" s="3"/>
      <c r="P30" s="3"/>
      <c r="Q30" s="3"/>
      <c r="R30" s="3"/>
      <c r="S30" s="3"/>
      <c r="T30" s="3"/>
      <c r="U30" s="3"/>
      <c r="V30" s="3"/>
      <c r="W30" s="3"/>
      <c r="X30" s="2"/>
      <c r="Y30" s="2"/>
      <c r="Z30" s="2"/>
    </row>
    <row r="31" ht="12.75" customHeight="1">
      <c r="A31" s="2"/>
      <c r="B31" s="2"/>
      <c r="C31" s="55"/>
      <c r="D31" s="3"/>
      <c r="E31" s="56"/>
      <c r="F31" s="3"/>
      <c r="G31" s="3"/>
      <c r="H31" s="57"/>
      <c r="I31" s="3"/>
      <c r="J31" s="3"/>
      <c r="K31" s="3"/>
      <c r="L31" s="3"/>
      <c r="M31" s="3"/>
      <c r="N31" s="2"/>
      <c r="O31" s="2"/>
      <c r="P31" s="3"/>
      <c r="Q31" s="3"/>
      <c r="R31" s="3"/>
      <c r="S31" s="3"/>
      <c r="T31" s="3"/>
      <c r="U31" s="3"/>
      <c r="V31" s="3"/>
      <c r="W31" s="3"/>
      <c r="X31" s="2"/>
      <c r="Y31" s="2"/>
      <c r="Z31" s="2"/>
    </row>
    <row r="32" ht="12.75" customHeight="1">
      <c r="A32" s="2"/>
      <c r="B32" s="2"/>
      <c r="C32" s="2"/>
      <c r="D32" s="2"/>
      <c r="E32" s="58"/>
      <c r="F32" s="2"/>
      <c r="G32" s="2"/>
      <c r="H32" s="2"/>
      <c r="I32" s="3"/>
      <c r="J32" s="2"/>
      <c r="K32" s="2"/>
      <c r="L32" s="2"/>
      <c r="M32" s="2"/>
      <c r="N32" s="2"/>
      <c r="O32" s="2"/>
      <c r="P32" s="2"/>
      <c r="Q32" s="2"/>
      <c r="R32" s="2"/>
      <c r="S32" s="2"/>
      <c r="T32" s="2"/>
      <c r="U32" s="2"/>
      <c r="V32" s="2"/>
      <c r="W32" s="2"/>
      <c r="X32" s="2"/>
      <c r="Y32" s="2"/>
      <c r="Z32" s="2"/>
    </row>
    <row r="33"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2:E30">
    <cfRule type="expression" dxfId="2" priority="1" stopIfTrue="1">
      <formula>$E2=""</formula>
    </cfRule>
  </conditionalFormatting>
  <conditionalFormatting sqref="E2:E30">
    <cfRule type="expression" dxfId="3" priority="2">
      <formula>$E2&gt;$B$2/$C2</formula>
    </cfRule>
  </conditionalFormatting>
  <conditionalFormatting sqref="E2:E30">
    <cfRule type="expression" dxfId="4" priority="3">
      <formula>$E2&lt;$B$2/$C2</formula>
    </cfRule>
  </conditionalFormatting>
  <conditionalFormatting sqref="K2:K30">
    <cfRule type="containsText" dxfId="5" priority="4" operator="containsText" text="Medium">
      <formula>NOT(ISERROR(SEARCH(("Medium"),(K2))))</formula>
    </cfRule>
  </conditionalFormatting>
  <conditionalFormatting sqref="K2:K30">
    <cfRule type="containsText" dxfId="4" priority="5" operator="containsText" text="Intense">
      <formula>NOT(ISERROR(SEARCH(("Intense"),(K2))))</formula>
    </cfRule>
  </conditionalFormatting>
  <conditionalFormatting sqref="K2:K30">
    <cfRule type="containsText" dxfId="6" priority="6" operator="containsText" text="Light">
      <formula>NOT(ISERROR(SEARCH(("Light"),(K2))))</formula>
    </cfRule>
  </conditionalFormatting>
  <conditionalFormatting sqref="E1">
    <cfRule type="cellIs" dxfId="0" priority="7" operator="equal">
      <formula>$H2:$H30</formula>
    </cfRule>
  </conditionalFormatting>
  <conditionalFormatting sqref="E1">
    <cfRule type="containsBlanks" dxfId="1" priority="8">
      <formula>LEN(TRIM(E1))=0</formula>
    </cfRule>
  </conditionalFormatting>
  <dataValidations>
    <dataValidation type="list" allowBlank="1" showErrorMessage="1" sqref="K2:K30">
      <formula1>"Light (journaling/reviewing),Medium,Intense (crafting/revisions)"</formula1>
    </dataValidation>
  </dataValidation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0"/>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42</v>
      </c>
      <c r="B1" s="23"/>
      <c r="C1" s="24" t="s">
        <v>27</v>
      </c>
      <c r="D1" s="25" t="s">
        <v>28</v>
      </c>
      <c r="E1" s="26" t="s">
        <v>29</v>
      </c>
      <c r="F1" s="25" t="s">
        <v>30</v>
      </c>
      <c r="G1" s="27" t="s">
        <v>31</v>
      </c>
      <c r="H1" s="28" t="s">
        <v>32</v>
      </c>
      <c r="I1" s="25" t="s">
        <v>33</v>
      </c>
      <c r="J1" s="25" t="s">
        <v>34</v>
      </c>
      <c r="K1" s="25" t="s">
        <v>35</v>
      </c>
      <c r="L1" s="25" t="s">
        <v>21</v>
      </c>
      <c r="M1" s="29" t="s">
        <v>36</v>
      </c>
      <c r="N1" s="3"/>
      <c r="O1" s="3"/>
      <c r="P1" s="3"/>
      <c r="Q1" s="3"/>
      <c r="R1" s="3"/>
    </row>
    <row r="2" ht="12.75" customHeight="1">
      <c r="A2" s="30" t="s">
        <v>37</v>
      </c>
      <c r="B2" s="59">
        <v>10000.0</v>
      </c>
      <c r="C2" s="32">
        <v>31.0</v>
      </c>
      <c r="D2" s="61">
        <v>45717.0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row>
    <row r="3" ht="12.75" customHeight="1">
      <c r="A3" s="38" t="s">
        <v>30</v>
      </c>
      <c r="B3" s="39">
        <f>SUM($E:$E)</f>
        <v>0</v>
      </c>
      <c r="C3" s="40">
        <f t="shared" ref="C3:C32" si="4">EOMONTH($D$3,0)-$D2</f>
        <v>30</v>
      </c>
      <c r="D3" s="61">
        <v>45718.0</v>
      </c>
      <c r="E3" s="34"/>
      <c r="F3" s="19" t="str">
        <f t="shared" si="1"/>
        <v/>
      </c>
      <c r="G3" s="19" t="str">
        <f t="shared" si="2"/>
        <v/>
      </c>
      <c r="H3" s="35">
        <f t="shared" si="3"/>
        <v>333.3333333</v>
      </c>
      <c r="I3" s="19"/>
      <c r="J3" s="19"/>
      <c r="K3" s="3"/>
      <c r="L3" s="3"/>
      <c r="M3" s="41"/>
      <c r="N3" s="3"/>
      <c r="O3" s="3"/>
      <c r="P3" s="3"/>
      <c r="Q3" s="3"/>
      <c r="R3" s="3"/>
    </row>
    <row r="4" ht="12.75" customHeight="1">
      <c r="A4" s="42" t="s">
        <v>38</v>
      </c>
      <c r="B4" s="43">
        <f>SUM($J:$J)</f>
        <v>0</v>
      </c>
      <c r="C4" s="40">
        <f t="shared" si="4"/>
        <v>29</v>
      </c>
      <c r="D4" s="61">
        <v>45719.0</v>
      </c>
      <c r="E4" s="34"/>
      <c r="F4" s="19" t="str">
        <f t="shared" si="1"/>
        <v/>
      </c>
      <c r="G4" s="19" t="str">
        <f t="shared" si="2"/>
        <v/>
      </c>
      <c r="H4" s="35">
        <f t="shared" si="3"/>
        <v>344.8275862</v>
      </c>
      <c r="I4" s="19"/>
      <c r="J4" s="19"/>
      <c r="K4" s="3"/>
      <c r="L4" s="3"/>
      <c r="M4" s="41"/>
      <c r="N4" s="3"/>
      <c r="O4" s="3"/>
      <c r="P4" s="3"/>
      <c r="Q4" s="3"/>
      <c r="R4" s="3"/>
    </row>
    <row r="5" ht="12.75" customHeight="1">
      <c r="A5" s="44" t="s">
        <v>39</v>
      </c>
      <c r="B5" s="45">
        <f>SUM($I:$I)</f>
        <v>0</v>
      </c>
      <c r="C5" s="40">
        <f t="shared" si="4"/>
        <v>28</v>
      </c>
      <c r="D5" s="61">
        <v>45720.0</v>
      </c>
      <c r="E5" s="34"/>
      <c r="F5" s="19" t="str">
        <f t="shared" si="1"/>
        <v/>
      </c>
      <c r="G5" s="19" t="str">
        <f t="shared" si="2"/>
        <v/>
      </c>
      <c r="H5" s="35">
        <f t="shared" si="3"/>
        <v>357.1428571</v>
      </c>
      <c r="I5" s="19"/>
      <c r="J5" s="19"/>
      <c r="K5" s="3"/>
      <c r="L5" s="3"/>
      <c r="M5" s="41"/>
      <c r="N5" s="3"/>
      <c r="O5" s="3"/>
      <c r="P5" s="3"/>
      <c r="Q5" s="3"/>
      <c r="R5" s="3"/>
    </row>
    <row r="6" ht="12.75" customHeight="1">
      <c r="A6" s="46" t="s">
        <v>40</v>
      </c>
      <c r="B6" s="47">
        <f>sum(Jan!B3+Feb!B3+Mar!B3+Apr!B3+May!B3+Jun!B3+Jul!B3+Aug!B3+Sep!B3+Oct!B3+Nov!B3+Dec!B3)</f>
        <v>0</v>
      </c>
      <c r="C6" s="40">
        <f t="shared" si="4"/>
        <v>27</v>
      </c>
      <c r="D6" s="61">
        <v>45721.0</v>
      </c>
      <c r="E6" s="34"/>
      <c r="F6" s="19" t="str">
        <f t="shared" si="1"/>
        <v/>
      </c>
      <c r="G6" s="19" t="str">
        <f t="shared" si="2"/>
        <v/>
      </c>
      <c r="H6" s="35">
        <f t="shared" si="3"/>
        <v>370.3703704</v>
      </c>
      <c r="I6" s="19"/>
      <c r="J6" s="19"/>
      <c r="K6" s="3"/>
      <c r="L6" s="3"/>
      <c r="M6" s="41"/>
      <c r="N6" s="3"/>
      <c r="O6" s="3"/>
      <c r="P6" s="3"/>
      <c r="Q6" s="3"/>
      <c r="R6" s="3"/>
    </row>
    <row r="7" ht="12.75" customHeight="1">
      <c r="A7" s="2"/>
      <c r="B7" s="2"/>
      <c r="C7" s="40">
        <f t="shared" si="4"/>
        <v>26</v>
      </c>
      <c r="D7" s="61">
        <v>45722.0</v>
      </c>
      <c r="E7" s="34"/>
      <c r="F7" s="19" t="str">
        <f t="shared" si="1"/>
        <v/>
      </c>
      <c r="G7" s="19" t="str">
        <f t="shared" si="2"/>
        <v/>
      </c>
      <c r="H7" s="35">
        <f t="shared" si="3"/>
        <v>384.6153846</v>
      </c>
      <c r="I7" s="19"/>
      <c r="J7" s="19"/>
      <c r="K7" s="3"/>
      <c r="L7" s="3"/>
      <c r="M7" s="41"/>
      <c r="N7" s="3"/>
      <c r="O7" s="3"/>
      <c r="P7" s="3"/>
      <c r="Q7" s="3"/>
      <c r="R7" s="3"/>
      <c r="S7" s="3"/>
      <c r="T7" s="3"/>
    </row>
    <row r="8" ht="12.75" customHeight="1">
      <c r="A8" s="2"/>
      <c r="B8" s="2"/>
      <c r="C8" s="40">
        <f t="shared" si="4"/>
        <v>25</v>
      </c>
      <c r="D8" s="61">
        <v>45723.0</v>
      </c>
      <c r="E8" s="34"/>
      <c r="F8" s="19" t="str">
        <f t="shared" si="1"/>
        <v/>
      </c>
      <c r="G8" s="19" t="str">
        <f t="shared" si="2"/>
        <v/>
      </c>
      <c r="H8" s="35">
        <f t="shared" si="3"/>
        <v>400</v>
      </c>
      <c r="I8" s="19"/>
      <c r="J8" s="19"/>
      <c r="K8" s="3"/>
      <c r="L8" s="3"/>
      <c r="M8" s="41"/>
      <c r="N8" s="3"/>
      <c r="O8" s="3"/>
      <c r="P8" s="3"/>
      <c r="Q8" s="3"/>
      <c r="R8" s="3"/>
      <c r="S8" s="3"/>
      <c r="T8" s="3"/>
    </row>
    <row r="9" ht="12.75" customHeight="1">
      <c r="A9" s="2"/>
      <c r="B9" s="2"/>
      <c r="C9" s="40">
        <f t="shared" si="4"/>
        <v>24</v>
      </c>
      <c r="D9" s="61">
        <v>45724.0</v>
      </c>
      <c r="E9" s="34"/>
      <c r="F9" s="19" t="str">
        <f t="shared" si="1"/>
        <v/>
      </c>
      <c r="G9" s="19" t="str">
        <f t="shared" si="2"/>
        <v/>
      </c>
      <c r="H9" s="35">
        <f t="shared" si="3"/>
        <v>416.6666667</v>
      </c>
      <c r="I9" s="19"/>
      <c r="J9" s="19"/>
      <c r="K9" s="3"/>
      <c r="L9" s="3"/>
      <c r="M9" s="41"/>
      <c r="N9" s="3"/>
      <c r="O9" s="3"/>
      <c r="P9" s="3"/>
      <c r="Q9" s="3"/>
      <c r="R9" s="3"/>
      <c r="S9" s="3"/>
      <c r="T9" s="3"/>
    </row>
    <row r="10" ht="12.75" customHeight="1">
      <c r="A10" s="2"/>
      <c r="B10" s="2"/>
      <c r="C10" s="40">
        <f t="shared" si="4"/>
        <v>23</v>
      </c>
      <c r="D10" s="61">
        <v>45725.0</v>
      </c>
      <c r="E10" s="34"/>
      <c r="F10" s="19" t="str">
        <f t="shared" si="1"/>
        <v/>
      </c>
      <c r="G10" s="19" t="str">
        <f t="shared" si="2"/>
        <v/>
      </c>
      <c r="H10" s="35">
        <f t="shared" si="3"/>
        <v>434.7826087</v>
      </c>
      <c r="I10" s="19"/>
      <c r="J10" s="19"/>
      <c r="K10" s="3"/>
      <c r="L10" s="3"/>
      <c r="M10" s="41"/>
      <c r="N10" s="3"/>
      <c r="O10" s="3"/>
      <c r="P10" s="3"/>
      <c r="Q10" s="3"/>
      <c r="R10" s="3"/>
      <c r="S10" s="3"/>
      <c r="T10" s="3"/>
    </row>
    <row r="11" ht="12.75" customHeight="1">
      <c r="A11" s="2"/>
      <c r="B11" s="2"/>
      <c r="C11" s="40">
        <f t="shared" si="4"/>
        <v>22</v>
      </c>
      <c r="D11" s="61">
        <v>45726.0</v>
      </c>
      <c r="E11" s="34"/>
      <c r="F11" s="19" t="str">
        <f t="shared" si="1"/>
        <v/>
      </c>
      <c r="G11" s="19" t="str">
        <f t="shared" si="2"/>
        <v/>
      </c>
      <c r="H11" s="35">
        <f t="shared" si="3"/>
        <v>454.5454545</v>
      </c>
      <c r="I11" s="19"/>
      <c r="J11" s="19"/>
      <c r="K11" s="3"/>
      <c r="L11" s="3"/>
      <c r="M11" s="41"/>
      <c r="N11" s="3"/>
      <c r="O11" s="3"/>
      <c r="P11" s="3"/>
      <c r="Q11" s="3"/>
      <c r="R11" s="3"/>
      <c r="S11" s="3"/>
      <c r="T11" s="3"/>
    </row>
    <row r="12" ht="12.75" customHeight="1">
      <c r="A12" s="2"/>
      <c r="B12" s="2"/>
      <c r="C12" s="40">
        <f t="shared" si="4"/>
        <v>21</v>
      </c>
      <c r="D12" s="61">
        <v>45727.0</v>
      </c>
      <c r="E12" s="34"/>
      <c r="F12" s="19" t="str">
        <f t="shared" si="1"/>
        <v/>
      </c>
      <c r="G12" s="19" t="str">
        <f t="shared" si="2"/>
        <v/>
      </c>
      <c r="H12" s="35">
        <f t="shared" si="3"/>
        <v>476.1904762</v>
      </c>
      <c r="I12" s="19"/>
      <c r="J12" s="19"/>
      <c r="K12" s="3"/>
      <c r="L12" s="3"/>
      <c r="M12" s="41"/>
      <c r="N12" s="3"/>
      <c r="O12" s="3"/>
      <c r="P12" s="3"/>
      <c r="Q12" s="3"/>
      <c r="R12" s="3"/>
      <c r="S12" s="3"/>
      <c r="T12" s="3"/>
    </row>
    <row r="13" ht="12.75" customHeight="1">
      <c r="A13" s="2"/>
      <c r="B13" s="2"/>
      <c r="C13" s="40">
        <f t="shared" si="4"/>
        <v>20</v>
      </c>
      <c r="D13" s="61">
        <v>45728.0</v>
      </c>
      <c r="E13" s="34"/>
      <c r="F13" s="19" t="str">
        <f t="shared" si="1"/>
        <v/>
      </c>
      <c r="G13" s="19" t="str">
        <f t="shared" si="2"/>
        <v/>
      </c>
      <c r="H13" s="35">
        <f t="shared" si="3"/>
        <v>500</v>
      </c>
      <c r="I13" s="19"/>
      <c r="J13" s="19"/>
      <c r="K13" s="3"/>
      <c r="L13" s="3"/>
      <c r="M13" s="41"/>
      <c r="N13" s="3"/>
      <c r="O13" s="3"/>
      <c r="P13" s="3"/>
      <c r="Q13" s="3"/>
      <c r="R13" s="3"/>
      <c r="S13" s="3"/>
      <c r="T13" s="3"/>
    </row>
    <row r="14" ht="12.75" customHeight="1">
      <c r="A14" s="2"/>
      <c r="B14" s="2"/>
      <c r="C14" s="40">
        <f t="shared" si="4"/>
        <v>19</v>
      </c>
      <c r="D14" s="61">
        <v>45729.0</v>
      </c>
      <c r="E14" s="34"/>
      <c r="F14" s="19" t="str">
        <f t="shared" si="1"/>
        <v/>
      </c>
      <c r="G14" s="19" t="str">
        <f t="shared" si="2"/>
        <v/>
      </c>
      <c r="H14" s="35">
        <f t="shared" si="3"/>
        <v>526.3157895</v>
      </c>
      <c r="I14" s="19"/>
      <c r="J14" s="19"/>
      <c r="K14" s="3"/>
      <c r="L14" s="3"/>
      <c r="M14" s="41"/>
      <c r="N14" s="3"/>
      <c r="O14" s="3"/>
      <c r="P14" s="3"/>
      <c r="Q14" s="3"/>
      <c r="R14" s="3"/>
      <c r="S14" s="3"/>
      <c r="T14" s="3"/>
      <c r="U14" s="3"/>
      <c r="V14" s="3"/>
      <c r="W14" s="3"/>
    </row>
    <row r="15" ht="12.75" customHeight="1">
      <c r="A15" s="2"/>
      <c r="B15" s="2"/>
      <c r="C15" s="40">
        <f t="shared" si="4"/>
        <v>18</v>
      </c>
      <c r="D15" s="61">
        <v>45730.0</v>
      </c>
      <c r="E15" s="34"/>
      <c r="F15" s="19" t="str">
        <f t="shared" si="1"/>
        <v/>
      </c>
      <c r="G15" s="19" t="str">
        <f t="shared" si="2"/>
        <v/>
      </c>
      <c r="H15" s="35">
        <f t="shared" si="3"/>
        <v>555.5555556</v>
      </c>
      <c r="I15" s="19"/>
      <c r="J15" s="19"/>
      <c r="K15" s="3"/>
      <c r="L15" s="3"/>
      <c r="M15" s="41"/>
      <c r="N15" s="3"/>
      <c r="O15" s="3"/>
      <c r="P15" s="3"/>
      <c r="Q15" s="3"/>
      <c r="R15" s="3"/>
      <c r="S15" s="3"/>
      <c r="T15" s="3"/>
      <c r="U15" s="3"/>
      <c r="V15" s="3"/>
      <c r="W15" s="3"/>
    </row>
    <row r="16" ht="12.75" customHeight="1">
      <c r="A16" s="2"/>
      <c r="B16" s="2"/>
      <c r="C16" s="40">
        <f t="shared" si="4"/>
        <v>17</v>
      </c>
      <c r="D16" s="61">
        <v>45731.0</v>
      </c>
      <c r="E16" s="34"/>
      <c r="F16" s="19" t="str">
        <f t="shared" si="1"/>
        <v/>
      </c>
      <c r="G16" s="19" t="str">
        <f t="shared" si="2"/>
        <v/>
      </c>
      <c r="H16" s="35">
        <f t="shared" si="3"/>
        <v>588.2352941</v>
      </c>
      <c r="I16" s="19"/>
      <c r="J16" s="19"/>
      <c r="K16" s="3"/>
      <c r="L16" s="3"/>
      <c r="M16" s="41"/>
      <c r="N16" s="3"/>
      <c r="O16" s="3"/>
      <c r="P16" s="3"/>
      <c r="Q16" s="3"/>
      <c r="R16" s="3"/>
      <c r="S16" s="3"/>
      <c r="T16" s="3"/>
      <c r="U16" s="3"/>
      <c r="V16" s="3"/>
      <c r="W16" s="3"/>
    </row>
    <row r="17" ht="12.75" customHeight="1">
      <c r="A17" s="2"/>
      <c r="B17" s="2"/>
      <c r="C17" s="40">
        <f t="shared" si="4"/>
        <v>16</v>
      </c>
      <c r="D17" s="61">
        <v>45732.0</v>
      </c>
      <c r="E17" s="34"/>
      <c r="F17" s="19" t="str">
        <f t="shared" si="1"/>
        <v/>
      </c>
      <c r="G17" s="19" t="str">
        <f t="shared" si="2"/>
        <v/>
      </c>
      <c r="H17" s="35">
        <f t="shared" si="3"/>
        <v>625</v>
      </c>
      <c r="I17" s="19"/>
      <c r="J17" s="19"/>
      <c r="K17" s="3"/>
      <c r="L17" s="3"/>
      <c r="M17" s="41"/>
      <c r="N17" s="3"/>
      <c r="O17" s="3"/>
      <c r="P17" s="3"/>
      <c r="Q17" s="3"/>
      <c r="R17" s="3"/>
      <c r="S17" s="3"/>
      <c r="T17" s="3"/>
      <c r="U17" s="3"/>
      <c r="V17" s="3"/>
      <c r="W17" s="3"/>
    </row>
    <row r="18" ht="12.75" customHeight="1">
      <c r="A18" s="2"/>
      <c r="B18" s="2"/>
      <c r="C18" s="40">
        <f t="shared" si="4"/>
        <v>15</v>
      </c>
      <c r="D18" s="61">
        <v>45733.0</v>
      </c>
      <c r="E18" s="34"/>
      <c r="F18" s="19" t="str">
        <f t="shared" si="1"/>
        <v/>
      </c>
      <c r="G18" s="19" t="str">
        <f t="shared" si="2"/>
        <v/>
      </c>
      <c r="H18" s="35">
        <f t="shared" si="3"/>
        <v>666.6666667</v>
      </c>
      <c r="I18" s="19"/>
      <c r="J18" s="19"/>
      <c r="K18" s="3"/>
      <c r="L18" s="3"/>
      <c r="M18" s="41"/>
      <c r="N18" s="3"/>
      <c r="O18" s="3"/>
      <c r="P18" s="3"/>
      <c r="Q18" s="3"/>
      <c r="R18" s="3"/>
      <c r="S18" s="3"/>
      <c r="T18" s="3"/>
      <c r="U18" s="3"/>
      <c r="V18" s="3"/>
      <c r="W18" s="3"/>
    </row>
    <row r="19" ht="12.75" customHeight="1">
      <c r="A19" s="2"/>
      <c r="B19" s="2"/>
      <c r="C19" s="40">
        <f t="shared" si="4"/>
        <v>14</v>
      </c>
      <c r="D19" s="61">
        <v>45734.0</v>
      </c>
      <c r="E19" s="34"/>
      <c r="F19" s="19" t="str">
        <f t="shared" si="1"/>
        <v/>
      </c>
      <c r="G19" s="19" t="str">
        <f t="shared" si="2"/>
        <v/>
      </c>
      <c r="H19" s="35">
        <f t="shared" si="3"/>
        <v>714.2857143</v>
      </c>
      <c r="I19" s="19"/>
      <c r="J19" s="19"/>
      <c r="K19" s="3"/>
      <c r="L19" s="3"/>
      <c r="M19" s="41"/>
      <c r="N19" s="3"/>
      <c r="O19" s="3"/>
      <c r="P19" s="3"/>
      <c r="Q19" s="3"/>
      <c r="R19" s="3"/>
      <c r="S19" s="3"/>
      <c r="T19" s="3"/>
      <c r="U19" s="3"/>
      <c r="V19" s="3"/>
      <c r="W19" s="3"/>
    </row>
    <row r="20" ht="12.75" customHeight="1">
      <c r="A20" s="2"/>
      <c r="B20" s="2"/>
      <c r="C20" s="40">
        <f t="shared" si="4"/>
        <v>13</v>
      </c>
      <c r="D20" s="61">
        <v>45735.0</v>
      </c>
      <c r="E20" s="34"/>
      <c r="F20" s="19" t="str">
        <f t="shared" si="1"/>
        <v/>
      </c>
      <c r="G20" s="19" t="str">
        <f t="shared" si="2"/>
        <v/>
      </c>
      <c r="H20" s="35">
        <f t="shared" si="3"/>
        <v>769.2307692</v>
      </c>
      <c r="I20" s="19"/>
      <c r="J20" s="19"/>
      <c r="K20" s="3"/>
      <c r="L20" s="3"/>
      <c r="M20" s="41"/>
      <c r="N20" s="3"/>
      <c r="O20" s="3"/>
      <c r="P20" s="3"/>
      <c r="Q20" s="3"/>
      <c r="R20" s="3"/>
      <c r="S20" s="3"/>
      <c r="T20" s="3"/>
      <c r="U20" s="3"/>
      <c r="V20" s="3"/>
      <c r="W20" s="3"/>
    </row>
    <row r="21" ht="12.75" customHeight="1">
      <c r="A21" s="2"/>
      <c r="B21" s="2"/>
      <c r="C21" s="40">
        <f t="shared" si="4"/>
        <v>12</v>
      </c>
      <c r="D21" s="61">
        <v>45736.0</v>
      </c>
      <c r="E21" s="34"/>
      <c r="F21" s="19" t="str">
        <f t="shared" si="1"/>
        <v/>
      </c>
      <c r="G21" s="19" t="str">
        <f t="shared" si="2"/>
        <v/>
      </c>
      <c r="H21" s="35">
        <f t="shared" si="3"/>
        <v>833.3333333</v>
      </c>
      <c r="I21" s="19"/>
      <c r="J21" s="19"/>
      <c r="K21" s="3"/>
      <c r="L21" s="3"/>
      <c r="M21" s="41"/>
      <c r="N21" s="3"/>
      <c r="O21" s="3"/>
      <c r="P21" s="3"/>
      <c r="Q21" s="3"/>
      <c r="R21" s="3"/>
      <c r="S21" s="3"/>
      <c r="T21" s="3"/>
      <c r="U21" s="3"/>
      <c r="V21" s="3"/>
      <c r="W21" s="3"/>
    </row>
    <row r="22" ht="12.75" customHeight="1">
      <c r="A22" s="2"/>
      <c r="B22" s="2"/>
      <c r="C22" s="40">
        <f t="shared" si="4"/>
        <v>11</v>
      </c>
      <c r="D22" s="61">
        <v>45737.0</v>
      </c>
      <c r="E22" s="34"/>
      <c r="F22" s="19" t="str">
        <f t="shared" si="1"/>
        <v/>
      </c>
      <c r="G22" s="19" t="str">
        <f t="shared" si="2"/>
        <v/>
      </c>
      <c r="H22" s="35">
        <f t="shared" si="3"/>
        <v>909.0909091</v>
      </c>
      <c r="I22" s="19"/>
      <c r="J22" s="19"/>
      <c r="K22" s="3"/>
      <c r="L22" s="3"/>
      <c r="M22" s="41"/>
      <c r="N22" s="3"/>
      <c r="O22" s="3"/>
      <c r="P22" s="3"/>
      <c r="Q22" s="3"/>
      <c r="R22" s="3"/>
      <c r="S22" s="3"/>
      <c r="T22" s="3"/>
      <c r="U22" s="3"/>
      <c r="V22" s="3"/>
      <c r="W22" s="3"/>
    </row>
    <row r="23" ht="12.75" customHeight="1">
      <c r="A23" s="2"/>
      <c r="B23" s="2"/>
      <c r="C23" s="40">
        <f t="shared" si="4"/>
        <v>10</v>
      </c>
      <c r="D23" s="61">
        <v>45738.0</v>
      </c>
      <c r="E23" s="34"/>
      <c r="F23" s="19" t="str">
        <f t="shared" si="1"/>
        <v/>
      </c>
      <c r="G23" s="19" t="str">
        <f t="shared" si="2"/>
        <v/>
      </c>
      <c r="H23" s="35">
        <f t="shared" si="3"/>
        <v>1000</v>
      </c>
      <c r="I23" s="19"/>
      <c r="J23" s="19"/>
      <c r="K23" s="3"/>
      <c r="L23" s="3"/>
      <c r="M23" s="41"/>
      <c r="N23" s="3"/>
      <c r="O23" s="3"/>
      <c r="P23" s="3"/>
      <c r="Q23" s="3"/>
      <c r="R23" s="3"/>
      <c r="S23" s="3"/>
      <c r="T23" s="3"/>
      <c r="U23" s="3"/>
      <c r="V23" s="3"/>
      <c r="W23" s="3"/>
    </row>
    <row r="24" ht="12.75" customHeight="1">
      <c r="A24" s="2"/>
      <c r="B24" s="2"/>
      <c r="C24" s="40">
        <f t="shared" si="4"/>
        <v>9</v>
      </c>
      <c r="D24" s="61">
        <v>45739.0</v>
      </c>
      <c r="E24" s="34"/>
      <c r="F24" s="19" t="str">
        <f t="shared" si="1"/>
        <v/>
      </c>
      <c r="G24" s="19" t="str">
        <f t="shared" si="2"/>
        <v/>
      </c>
      <c r="H24" s="35">
        <f t="shared" si="3"/>
        <v>1111.111111</v>
      </c>
      <c r="I24" s="19"/>
      <c r="J24" s="19"/>
      <c r="K24" s="3"/>
      <c r="L24" s="3"/>
      <c r="M24" s="41"/>
      <c r="N24" s="3"/>
      <c r="O24" s="3"/>
      <c r="P24" s="3"/>
      <c r="Q24" s="3"/>
      <c r="R24" s="3"/>
      <c r="S24" s="3"/>
      <c r="T24" s="3"/>
      <c r="U24" s="3"/>
      <c r="V24" s="3"/>
      <c r="W24" s="3"/>
    </row>
    <row r="25" ht="12.75" customHeight="1">
      <c r="A25" s="2"/>
      <c r="B25" s="2"/>
      <c r="C25" s="40">
        <f t="shared" si="4"/>
        <v>8</v>
      </c>
      <c r="D25" s="61">
        <v>45740.0</v>
      </c>
      <c r="E25" s="34"/>
      <c r="F25" s="19" t="str">
        <f t="shared" si="1"/>
        <v/>
      </c>
      <c r="G25" s="19" t="str">
        <f t="shared" si="2"/>
        <v/>
      </c>
      <c r="H25" s="35">
        <f t="shared" si="3"/>
        <v>1250</v>
      </c>
      <c r="I25" s="19"/>
      <c r="J25" s="19"/>
      <c r="K25" s="3"/>
      <c r="L25" s="3"/>
      <c r="M25" s="41"/>
      <c r="N25" s="3"/>
      <c r="O25" s="3"/>
      <c r="P25" s="3"/>
      <c r="Q25" s="3"/>
      <c r="R25" s="3"/>
      <c r="S25" s="3"/>
      <c r="T25" s="3"/>
      <c r="U25" s="3"/>
      <c r="V25" s="3"/>
      <c r="W25" s="3"/>
    </row>
    <row r="26" ht="12.75" customHeight="1">
      <c r="A26" s="2"/>
      <c r="B26" s="2"/>
      <c r="C26" s="40">
        <f t="shared" si="4"/>
        <v>7</v>
      </c>
      <c r="D26" s="61">
        <v>45741.0</v>
      </c>
      <c r="E26" s="34"/>
      <c r="F26" s="19" t="str">
        <f t="shared" si="1"/>
        <v/>
      </c>
      <c r="G26" s="19" t="str">
        <f t="shared" si="2"/>
        <v/>
      </c>
      <c r="H26" s="35">
        <f t="shared" si="3"/>
        <v>1428.571429</v>
      </c>
      <c r="I26" s="19"/>
      <c r="J26" s="19"/>
      <c r="K26" s="3"/>
      <c r="L26" s="3"/>
      <c r="M26" s="41"/>
      <c r="N26" s="3"/>
      <c r="O26" s="3"/>
      <c r="P26" s="3"/>
      <c r="Q26" s="3"/>
      <c r="R26" s="3"/>
      <c r="S26" s="3"/>
      <c r="T26" s="3"/>
      <c r="U26" s="3"/>
      <c r="V26" s="3"/>
      <c r="W26" s="3"/>
    </row>
    <row r="27" ht="12.75" customHeight="1">
      <c r="A27" s="2"/>
      <c r="B27" s="2"/>
      <c r="C27" s="40">
        <f t="shared" si="4"/>
        <v>6</v>
      </c>
      <c r="D27" s="61">
        <v>45742.0</v>
      </c>
      <c r="E27" s="34"/>
      <c r="F27" s="19" t="str">
        <f t="shared" si="1"/>
        <v/>
      </c>
      <c r="G27" s="19" t="str">
        <f t="shared" si="2"/>
        <v/>
      </c>
      <c r="H27" s="35">
        <f t="shared" si="3"/>
        <v>1666.666667</v>
      </c>
      <c r="I27" s="19"/>
      <c r="J27" s="19"/>
      <c r="K27" s="3"/>
      <c r="L27" s="3"/>
      <c r="M27" s="41"/>
      <c r="N27" s="3"/>
      <c r="O27" s="3"/>
      <c r="P27" s="3"/>
      <c r="Q27" s="3"/>
      <c r="R27" s="3"/>
      <c r="S27" s="3"/>
      <c r="T27" s="3"/>
      <c r="U27" s="3"/>
      <c r="V27" s="3"/>
      <c r="W27" s="3"/>
    </row>
    <row r="28" ht="12.75" customHeight="1">
      <c r="A28" s="2"/>
      <c r="B28" s="2"/>
      <c r="C28" s="40">
        <f t="shared" si="4"/>
        <v>5</v>
      </c>
      <c r="D28" s="61">
        <v>45743.0</v>
      </c>
      <c r="E28" s="34"/>
      <c r="F28" s="19" t="str">
        <f t="shared" si="1"/>
        <v/>
      </c>
      <c r="G28" s="19" t="str">
        <f t="shared" si="2"/>
        <v/>
      </c>
      <c r="H28" s="35">
        <f t="shared" si="3"/>
        <v>2000</v>
      </c>
      <c r="I28" s="19"/>
      <c r="J28" s="19"/>
      <c r="K28" s="3"/>
      <c r="L28" s="3"/>
      <c r="M28" s="41"/>
      <c r="N28" s="3"/>
      <c r="O28" s="3"/>
      <c r="P28" s="3"/>
      <c r="Q28" s="3"/>
      <c r="R28" s="3"/>
      <c r="S28" s="3"/>
      <c r="T28" s="3"/>
      <c r="U28" s="3"/>
      <c r="V28" s="3"/>
      <c r="W28" s="3"/>
    </row>
    <row r="29" ht="12.75" customHeight="1">
      <c r="A29" s="2"/>
      <c r="B29" s="2"/>
      <c r="C29" s="40">
        <f t="shared" si="4"/>
        <v>4</v>
      </c>
      <c r="D29" s="61">
        <v>45744.0</v>
      </c>
      <c r="E29" s="34"/>
      <c r="F29" s="19" t="str">
        <f t="shared" si="1"/>
        <v/>
      </c>
      <c r="G29" s="19" t="str">
        <f t="shared" si="2"/>
        <v/>
      </c>
      <c r="H29" s="35">
        <f t="shared" si="3"/>
        <v>2500</v>
      </c>
      <c r="I29" s="19"/>
      <c r="J29" s="19"/>
      <c r="K29" s="3"/>
      <c r="L29" s="3"/>
      <c r="M29" s="41"/>
      <c r="N29" s="3"/>
      <c r="O29" s="3"/>
      <c r="P29" s="3"/>
      <c r="Q29" s="3"/>
      <c r="R29" s="3"/>
      <c r="S29" s="3"/>
      <c r="T29" s="3"/>
      <c r="U29" s="3"/>
      <c r="V29" s="3"/>
      <c r="W29" s="3"/>
    </row>
    <row r="30" ht="12.75" customHeight="1">
      <c r="A30" s="2"/>
      <c r="B30" s="2"/>
      <c r="C30" s="40">
        <f t="shared" si="4"/>
        <v>3</v>
      </c>
      <c r="D30" s="61">
        <v>45745.0</v>
      </c>
      <c r="E30" s="34"/>
      <c r="F30" s="19" t="str">
        <f t="shared" si="1"/>
        <v/>
      </c>
      <c r="G30" s="19" t="str">
        <f t="shared" si="2"/>
        <v/>
      </c>
      <c r="H30" s="35">
        <f t="shared" si="3"/>
        <v>3333.333333</v>
      </c>
      <c r="I30" s="19"/>
      <c r="J30" s="19"/>
      <c r="K30" s="3"/>
      <c r="L30" s="3"/>
      <c r="M30" s="41"/>
      <c r="N30" s="3"/>
      <c r="O30" s="3"/>
      <c r="P30" s="3"/>
      <c r="Q30" s="3"/>
      <c r="R30" s="3"/>
      <c r="S30" s="3"/>
      <c r="T30" s="3"/>
      <c r="U30" s="3"/>
      <c r="V30" s="3"/>
      <c r="W30" s="3"/>
    </row>
    <row r="31" ht="12.75" customHeight="1">
      <c r="A31" s="2"/>
      <c r="B31" s="2"/>
      <c r="C31" s="40">
        <f t="shared" si="4"/>
        <v>2</v>
      </c>
      <c r="D31" s="61">
        <v>45746.0</v>
      </c>
      <c r="E31" s="34"/>
      <c r="F31" s="19" t="str">
        <f t="shared" si="1"/>
        <v/>
      </c>
      <c r="G31" s="19" t="str">
        <f t="shared" si="2"/>
        <v/>
      </c>
      <c r="H31" s="35">
        <f t="shared" si="3"/>
        <v>5000</v>
      </c>
      <c r="I31" s="19"/>
      <c r="J31" s="19"/>
      <c r="K31" s="3"/>
      <c r="L31" s="3"/>
      <c r="M31" s="41"/>
      <c r="P31" s="3"/>
      <c r="Q31" s="3"/>
      <c r="R31" s="3"/>
      <c r="S31" s="3"/>
      <c r="T31" s="3"/>
      <c r="U31" s="3"/>
      <c r="V31" s="3"/>
      <c r="W31" s="3"/>
    </row>
    <row r="32" ht="12.75" customHeight="1">
      <c r="A32" s="2"/>
      <c r="B32" s="2"/>
      <c r="C32" s="48">
        <f t="shared" si="4"/>
        <v>1</v>
      </c>
      <c r="D32" s="60">
        <v>45747.0</v>
      </c>
      <c r="E32" s="50"/>
      <c r="F32" s="51" t="str">
        <f t="shared" si="1"/>
        <v/>
      </c>
      <c r="G32" s="51" t="str">
        <f t="shared" si="2"/>
        <v/>
      </c>
      <c r="H32" s="52">
        <f t="shared" si="3"/>
        <v>10000</v>
      </c>
      <c r="I32" s="51"/>
      <c r="J32" s="51"/>
      <c r="K32" s="53"/>
      <c r="L32" s="53"/>
      <c r="M32" s="54"/>
      <c r="P32" s="3"/>
      <c r="Q32" s="3"/>
      <c r="R32" s="3"/>
      <c r="S32" s="3"/>
      <c r="T32" s="3"/>
      <c r="U32" s="3"/>
      <c r="V32" s="3"/>
      <c r="W32" s="3"/>
    </row>
    <row r="33" ht="12.75" customHeight="1">
      <c r="C33" s="55"/>
      <c r="D33" s="3"/>
      <c r="E33" s="56"/>
      <c r="F33" s="3"/>
      <c r="G33" s="3"/>
      <c r="H33" s="57"/>
      <c r="I33" s="3"/>
      <c r="J33" s="3"/>
      <c r="K33" s="3"/>
      <c r="L33" s="3"/>
      <c r="M33" s="3"/>
      <c r="P33" s="3"/>
      <c r="Q33" s="3"/>
      <c r="R33" s="3"/>
      <c r="S33" s="3"/>
      <c r="T33" s="3"/>
      <c r="U33" s="3"/>
      <c r="V33" s="3"/>
      <c r="W33" s="3"/>
    </row>
    <row r="34" ht="12.75" customHeight="1">
      <c r="E34" s="58"/>
      <c r="F34" s="2"/>
      <c r="G34" s="2"/>
      <c r="I34" s="3"/>
    </row>
    <row r="35" ht="12.75" customHeight="1">
      <c r="E35" s="2"/>
      <c r="F35" s="2"/>
      <c r="G35" s="2"/>
    </row>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63"/>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43</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30.0</v>
      </c>
      <c r="D2" s="33">
        <v>46113.0</v>
      </c>
      <c r="E2" s="34"/>
      <c r="F2" s="19" t="str">
        <f t="shared" ref="F2:F31" si="1">IF($E2="","",SUM($E$2:$E2))</f>
        <v/>
      </c>
      <c r="G2" s="19" t="str">
        <f t="shared" ref="G2:G31" si="2">IF($E2="","",SUM($B$2-SUM($E$2:$E2)))</f>
        <v/>
      </c>
      <c r="H2" s="35">
        <f t="shared" ref="H2:H31" si="3">SUM(SUM($B$2-SUM($E$2:$E2))/$C2)</f>
        <v>333.3333333</v>
      </c>
      <c r="I2" s="36"/>
      <c r="J2" s="19"/>
      <c r="K2" s="3"/>
      <c r="L2" s="3"/>
      <c r="M2" s="37"/>
      <c r="N2" s="3"/>
      <c r="O2" s="3"/>
      <c r="P2" s="3"/>
      <c r="Q2" s="3"/>
      <c r="R2" s="3"/>
      <c r="S2" s="2"/>
      <c r="T2" s="2"/>
      <c r="U2" s="2"/>
      <c r="V2" s="2"/>
      <c r="W2" s="2"/>
      <c r="X2" s="2"/>
      <c r="Y2" s="2"/>
      <c r="Z2" s="2"/>
    </row>
    <row r="3" ht="12.75" customHeight="1">
      <c r="A3" s="38" t="s">
        <v>30</v>
      </c>
      <c r="B3" s="39">
        <f>SUM($E:$E)</f>
        <v>0</v>
      </c>
      <c r="C3" s="40">
        <f t="shared" ref="C3:C31" si="4">EOMONTH($D$3,0)-$D2</f>
        <v>29</v>
      </c>
      <c r="D3" s="33">
        <v>46114.0</v>
      </c>
      <c r="E3" s="34"/>
      <c r="F3" s="19" t="str">
        <f t="shared" si="1"/>
        <v/>
      </c>
      <c r="G3" s="19" t="str">
        <f t="shared" si="2"/>
        <v/>
      </c>
      <c r="H3" s="35">
        <f t="shared" si="3"/>
        <v>344.8275862</v>
      </c>
      <c r="I3" s="19"/>
      <c r="J3" s="19"/>
      <c r="K3" s="3"/>
      <c r="L3" s="3"/>
      <c r="M3" s="41"/>
      <c r="N3" s="3"/>
      <c r="O3" s="3"/>
      <c r="P3" s="3"/>
      <c r="Q3" s="3"/>
      <c r="R3" s="3"/>
      <c r="S3" s="2"/>
      <c r="T3" s="2"/>
      <c r="U3" s="2"/>
      <c r="V3" s="2"/>
      <c r="W3" s="2"/>
      <c r="X3" s="2"/>
      <c r="Y3" s="2"/>
      <c r="Z3" s="2"/>
    </row>
    <row r="4" ht="12.75" customHeight="1">
      <c r="A4" s="42" t="s">
        <v>38</v>
      </c>
      <c r="B4" s="43">
        <f>SUM($J:$J)</f>
        <v>0</v>
      </c>
      <c r="C4" s="40">
        <f t="shared" si="4"/>
        <v>28</v>
      </c>
      <c r="D4" s="33">
        <v>46115.0</v>
      </c>
      <c r="E4" s="34"/>
      <c r="F4" s="19" t="str">
        <f t="shared" si="1"/>
        <v/>
      </c>
      <c r="G4" s="19" t="str">
        <f t="shared" si="2"/>
        <v/>
      </c>
      <c r="H4" s="35">
        <f t="shared" si="3"/>
        <v>357.1428571</v>
      </c>
      <c r="I4" s="19"/>
      <c r="J4" s="19"/>
      <c r="K4" s="3"/>
      <c r="L4" s="3"/>
      <c r="M4" s="41"/>
      <c r="N4" s="3"/>
      <c r="O4" s="3"/>
      <c r="P4" s="3"/>
      <c r="Q4" s="3"/>
      <c r="R4" s="3"/>
      <c r="S4" s="2"/>
      <c r="T4" s="2"/>
      <c r="U4" s="2"/>
      <c r="V4" s="2"/>
      <c r="W4" s="2"/>
      <c r="X4" s="2"/>
      <c r="Y4" s="2"/>
      <c r="Z4" s="2"/>
    </row>
    <row r="5" ht="12.75" customHeight="1">
      <c r="A5" s="44" t="s">
        <v>39</v>
      </c>
      <c r="B5" s="45">
        <f>SUM($I:$I)</f>
        <v>0</v>
      </c>
      <c r="C5" s="40">
        <f t="shared" si="4"/>
        <v>27</v>
      </c>
      <c r="D5" s="33">
        <v>46116.0</v>
      </c>
      <c r="E5" s="34"/>
      <c r="F5" s="19" t="str">
        <f t="shared" si="1"/>
        <v/>
      </c>
      <c r="G5" s="19" t="str">
        <f t="shared" si="2"/>
        <v/>
      </c>
      <c r="H5" s="35">
        <f t="shared" si="3"/>
        <v>370.3703704</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26</v>
      </c>
      <c r="D6" s="33">
        <v>46117.0</v>
      </c>
      <c r="E6" s="34"/>
      <c r="F6" s="19" t="str">
        <f t="shared" si="1"/>
        <v/>
      </c>
      <c r="G6" s="19" t="str">
        <f t="shared" si="2"/>
        <v/>
      </c>
      <c r="H6" s="35">
        <f t="shared" si="3"/>
        <v>384.6153846</v>
      </c>
      <c r="I6" s="19"/>
      <c r="J6" s="19"/>
      <c r="K6" s="3"/>
      <c r="L6" s="3"/>
      <c r="M6" s="41"/>
      <c r="N6" s="3"/>
      <c r="O6" s="3"/>
      <c r="P6" s="3"/>
      <c r="Q6" s="3"/>
      <c r="R6" s="3"/>
      <c r="S6" s="2"/>
      <c r="T6" s="2"/>
      <c r="U6" s="2"/>
      <c r="V6" s="2"/>
      <c r="W6" s="2"/>
      <c r="X6" s="2"/>
      <c r="Y6" s="2"/>
      <c r="Z6" s="2"/>
    </row>
    <row r="7" ht="12.75" customHeight="1">
      <c r="A7" s="2"/>
      <c r="B7" s="2"/>
      <c r="C7" s="40">
        <f t="shared" si="4"/>
        <v>25</v>
      </c>
      <c r="D7" s="33">
        <v>46118.0</v>
      </c>
      <c r="E7" s="34"/>
      <c r="F7" s="19" t="str">
        <f t="shared" si="1"/>
        <v/>
      </c>
      <c r="G7" s="19" t="str">
        <f t="shared" si="2"/>
        <v/>
      </c>
      <c r="H7" s="35">
        <f t="shared" si="3"/>
        <v>400</v>
      </c>
      <c r="I7" s="19"/>
      <c r="J7" s="19"/>
      <c r="K7" s="3"/>
      <c r="L7" s="3"/>
      <c r="M7" s="41"/>
      <c r="N7" s="3"/>
      <c r="O7" s="3"/>
      <c r="P7" s="3"/>
      <c r="Q7" s="3"/>
      <c r="R7" s="3"/>
      <c r="S7" s="3"/>
      <c r="T7" s="3"/>
      <c r="U7" s="2"/>
      <c r="V7" s="2"/>
      <c r="W7" s="2"/>
      <c r="X7" s="2"/>
      <c r="Y7" s="2"/>
      <c r="Z7" s="2"/>
    </row>
    <row r="8" ht="12.75" customHeight="1">
      <c r="A8" s="2"/>
      <c r="B8" s="2"/>
      <c r="C8" s="40">
        <f t="shared" si="4"/>
        <v>24</v>
      </c>
      <c r="D8" s="33">
        <v>46119.0</v>
      </c>
      <c r="E8" s="34"/>
      <c r="F8" s="19" t="str">
        <f t="shared" si="1"/>
        <v/>
      </c>
      <c r="G8" s="19" t="str">
        <f t="shared" si="2"/>
        <v/>
      </c>
      <c r="H8" s="35">
        <f t="shared" si="3"/>
        <v>416.6666667</v>
      </c>
      <c r="I8" s="19"/>
      <c r="J8" s="19"/>
      <c r="K8" s="3"/>
      <c r="L8" s="3"/>
      <c r="M8" s="41"/>
      <c r="N8" s="3"/>
      <c r="O8" s="3"/>
      <c r="P8" s="3"/>
      <c r="Q8" s="3"/>
      <c r="R8" s="3"/>
      <c r="S8" s="3"/>
      <c r="T8" s="3"/>
      <c r="U8" s="2"/>
      <c r="V8" s="2"/>
      <c r="W8" s="2"/>
      <c r="X8" s="2"/>
      <c r="Y8" s="2"/>
      <c r="Z8" s="2"/>
    </row>
    <row r="9" ht="12.75" customHeight="1">
      <c r="A9" s="2"/>
      <c r="B9" s="2"/>
      <c r="C9" s="40">
        <f t="shared" si="4"/>
        <v>23</v>
      </c>
      <c r="D9" s="33">
        <v>46120.0</v>
      </c>
      <c r="E9" s="34"/>
      <c r="F9" s="19" t="str">
        <f t="shared" si="1"/>
        <v/>
      </c>
      <c r="G9" s="19" t="str">
        <f t="shared" si="2"/>
        <v/>
      </c>
      <c r="H9" s="35">
        <f t="shared" si="3"/>
        <v>434.7826087</v>
      </c>
      <c r="I9" s="19"/>
      <c r="J9" s="19"/>
      <c r="K9" s="3"/>
      <c r="L9" s="3"/>
      <c r="M9" s="41"/>
      <c r="N9" s="3"/>
      <c r="O9" s="3"/>
      <c r="P9" s="3"/>
      <c r="Q9" s="3"/>
      <c r="R9" s="3"/>
      <c r="S9" s="3"/>
      <c r="T9" s="3"/>
      <c r="U9" s="2"/>
      <c r="V9" s="2"/>
      <c r="W9" s="2"/>
      <c r="X9" s="2"/>
      <c r="Y9" s="2"/>
      <c r="Z9" s="2"/>
    </row>
    <row r="10" ht="12.75" customHeight="1">
      <c r="A10" s="2"/>
      <c r="B10" s="2"/>
      <c r="C10" s="40">
        <f t="shared" si="4"/>
        <v>22</v>
      </c>
      <c r="D10" s="33">
        <v>46121.0</v>
      </c>
      <c r="E10" s="34"/>
      <c r="F10" s="19" t="str">
        <f t="shared" si="1"/>
        <v/>
      </c>
      <c r="G10" s="19" t="str">
        <f t="shared" si="2"/>
        <v/>
      </c>
      <c r="H10" s="35">
        <f t="shared" si="3"/>
        <v>454.5454545</v>
      </c>
      <c r="I10" s="19"/>
      <c r="J10" s="19"/>
      <c r="K10" s="3"/>
      <c r="L10" s="3"/>
      <c r="M10" s="41"/>
      <c r="N10" s="3"/>
      <c r="O10" s="3"/>
      <c r="P10" s="3"/>
      <c r="Q10" s="3"/>
      <c r="R10" s="3"/>
      <c r="S10" s="3"/>
      <c r="T10" s="3"/>
      <c r="U10" s="2"/>
      <c r="V10" s="2"/>
      <c r="W10" s="2"/>
      <c r="X10" s="2"/>
      <c r="Y10" s="2"/>
      <c r="Z10" s="2"/>
    </row>
    <row r="11" ht="12.75" customHeight="1">
      <c r="A11" s="2"/>
      <c r="B11" s="2"/>
      <c r="C11" s="40">
        <f t="shared" si="4"/>
        <v>21</v>
      </c>
      <c r="D11" s="33">
        <v>46122.0</v>
      </c>
      <c r="E11" s="34"/>
      <c r="F11" s="19" t="str">
        <f t="shared" si="1"/>
        <v/>
      </c>
      <c r="G11" s="19" t="str">
        <f t="shared" si="2"/>
        <v/>
      </c>
      <c r="H11" s="35">
        <f t="shared" si="3"/>
        <v>476.1904762</v>
      </c>
      <c r="I11" s="19"/>
      <c r="J11" s="19"/>
      <c r="K11" s="3"/>
      <c r="L11" s="3"/>
      <c r="M11" s="41"/>
      <c r="N11" s="3"/>
      <c r="O11" s="3"/>
      <c r="P11" s="3"/>
      <c r="Q11" s="3"/>
      <c r="R11" s="3"/>
      <c r="S11" s="3"/>
      <c r="T11" s="3"/>
      <c r="U11" s="2"/>
      <c r="V11" s="2"/>
      <c r="W11" s="2"/>
      <c r="X11" s="2"/>
      <c r="Y11" s="2"/>
      <c r="Z11" s="2"/>
    </row>
    <row r="12" ht="12.75" customHeight="1">
      <c r="A12" s="2"/>
      <c r="B12" s="2"/>
      <c r="C12" s="40">
        <f t="shared" si="4"/>
        <v>20</v>
      </c>
      <c r="D12" s="33">
        <v>46123.0</v>
      </c>
      <c r="E12" s="34"/>
      <c r="F12" s="19" t="str">
        <f t="shared" si="1"/>
        <v/>
      </c>
      <c r="G12" s="19" t="str">
        <f t="shared" si="2"/>
        <v/>
      </c>
      <c r="H12" s="35">
        <f t="shared" si="3"/>
        <v>500</v>
      </c>
      <c r="I12" s="19"/>
      <c r="J12" s="19"/>
      <c r="K12" s="3"/>
      <c r="L12" s="3"/>
      <c r="M12" s="41"/>
      <c r="N12" s="3"/>
      <c r="O12" s="3"/>
      <c r="P12" s="3"/>
      <c r="Q12" s="3"/>
      <c r="R12" s="3"/>
      <c r="S12" s="3"/>
      <c r="T12" s="3"/>
      <c r="U12" s="2"/>
      <c r="V12" s="2"/>
      <c r="W12" s="2"/>
      <c r="X12" s="2"/>
      <c r="Y12" s="2"/>
      <c r="Z12" s="2"/>
    </row>
    <row r="13" ht="12.75" customHeight="1">
      <c r="A13" s="2"/>
      <c r="B13" s="2"/>
      <c r="C13" s="40">
        <f t="shared" si="4"/>
        <v>19</v>
      </c>
      <c r="D13" s="33">
        <v>46124.0</v>
      </c>
      <c r="E13" s="34"/>
      <c r="F13" s="19" t="str">
        <f t="shared" si="1"/>
        <v/>
      </c>
      <c r="G13" s="19" t="str">
        <f t="shared" si="2"/>
        <v/>
      </c>
      <c r="H13" s="35">
        <f t="shared" si="3"/>
        <v>526.3157895</v>
      </c>
      <c r="I13" s="19"/>
      <c r="J13" s="19"/>
      <c r="K13" s="3"/>
      <c r="L13" s="3"/>
      <c r="M13" s="41"/>
      <c r="N13" s="3"/>
      <c r="O13" s="3"/>
      <c r="P13" s="3"/>
      <c r="Q13" s="3"/>
      <c r="R13" s="3"/>
      <c r="S13" s="3"/>
      <c r="T13" s="3"/>
      <c r="U13" s="2"/>
      <c r="V13" s="2"/>
      <c r="W13" s="2"/>
      <c r="X13" s="2"/>
      <c r="Y13" s="2"/>
      <c r="Z13" s="2"/>
    </row>
    <row r="14" ht="12.75" customHeight="1">
      <c r="A14" s="2"/>
      <c r="B14" s="2"/>
      <c r="C14" s="40">
        <f t="shared" si="4"/>
        <v>18</v>
      </c>
      <c r="D14" s="33">
        <v>46125.0</v>
      </c>
      <c r="E14" s="34"/>
      <c r="F14" s="19" t="str">
        <f t="shared" si="1"/>
        <v/>
      </c>
      <c r="G14" s="19" t="str">
        <f t="shared" si="2"/>
        <v/>
      </c>
      <c r="H14" s="35">
        <f t="shared" si="3"/>
        <v>555.5555556</v>
      </c>
      <c r="I14" s="19"/>
      <c r="J14" s="19"/>
      <c r="K14" s="3"/>
      <c r="L14" s="3"/>
      <c r="M14" s="41"/>
      <c r="N14" s="3"/>
      <c r="O14" s="3"/>
      <c r="P14" s="3"/>
      <c r="Q14" s="3"/>
      <c r="R14" s="3"/>
      <c r="S14" s="3"/>
      <c r="T14" s="3"/>
      <c r="U14" s="3"/>
      <c r="V14" s="3"/>
      <c r="W14" s="3"/>
      <c r="X14" s="2"/>
      <c r="Y14" s="2"/>
      <c r="Z14" s="2"/>
    </row>
    <row r="15" ht="12.75" customHeight="1">
      <c r="A15" s="2"/>
      <c r="B15" s="2"/>
      <c r="C15" s="40">
        <f t="shared" si="4"/>
        <v>17</v>
      </c>
      <c r="D15" s="33">
        <v>46126.0</v>
      </c>
      <c r="E15" s="34"/>
      <c r="F15" s="19" t="str">
        <f t="shared" si="1"/>
        <v/>
      </c>
      <c r="G15" s="19" t="str">
        <f t="shared" si="2"/>
        <v/>
      </c>
      <c r="H15" s="35">
        <f t="shared" si="3"/>
        <v>588.2352941</v>
      </c>
      <c r="I15" s="19"/>
      <c r="J15" s="19"/>
      <c r="K15" s="3"/>
      <c r="L15" s="3"/>
      <c r="M15" s="41"/>
      <c r="N15" s="3"/>
      <c r="O15" s="3"/>
      <c r="P15" s="3"/>
      <c r="Q15" s="3"/>
      <c r="R15" s="3"/>
      <c r="S15" s="3"/>
      <c r="T15" s="3"/>
      <c r="U15" s="3"/>
      <c r="V15" s="3"/>
      <c r="W15" s="3"/>
      <c r="X15" s="2"/>
      <c r="Y15" s="2"/>
      <c r="Z15" s="2"/>
    </row>
    <row r="16" ht="12.75" customHeight="1">
      <c r="A16" s="2"/>
      <c r="B16" s="2"/>
      <c r="C16" s="40">
        <f t="shared" si="4"/>
        <v>16</v>
      </c>
      <c r="D16" s="33">
        <v>46127.0</v>
      </c>
      <c r="E16" s="34"/>
      <c r="F16" s="19" t="str">
        <f t="shared" si="1"/>
        <v/>
      </c>
      <c r="G16" s="19" t="str">
        <f t="shared" si="2"/>
        <v/>
      </c>
      <c r="H16" s="35">
        <f t="shared" si="3"/>
        <v>625</v>
      </c>
      <c r="I16" s="19"/>
      <c r="J16" s="19"/>
      <c r="K16" s="3"/>
      <c r="L16" s="3"/>
      <c r="M16" s="41"/>
      <c r="N16" s="3"/>
      <c r="O16" s="3"/>
      <c r="P16" s="3"/>
      <c r="Q16" s="3"/>
      <c r="R16" s="3"/>
      <c r="S16" s="3"/>
      <c r="T16" s="3"/>
      <c r="U16" s="3"/>
      <c r="V16" s="3"/>
      <c r="W16" s="3"/>
      <c r="X16" s="2"/>
      <c r="Y16" s="2"/>
      <c r="Z16" s="2"/>
    </row>
    <row r="17" ht="12.75" customHeight="1">
      <c r="A17" s="2"/>
      <c r="B17" s="2"/>
      <c r="C17" s="40">
        <f t="shared" si="4"/>
        <v>15</v>
      </c>
      <c r="D17" s="33">
        <v>46128.0</v>
      </c>
      <c r="E17" s="34"/>
      <c r="F17" s="19" t="str">
        <f t="shared" si="1"/>
        <v/>
      </c>
      <c r="G17" s="19" t="str">
        <f t="shared" si="2"/>
        <v/>
      </c>
      <c r="H17" s="35">
        <f t="shared" si="3"/>
        <v>666.6666667</v>
      </c>
      <c r="I17" s="19"/>
      <c r="J17" s="19"/>
      <c r="K17" s="3"/>
      <c r="L17" s="3"/>
      <c r="M17" s="41"/>
      <c r="N17" s="3"/>
      <c r="O17" s="3"/>
      <c r="P17" s="3"/>
      <c r="Q17" s="3"/>
      <c r="R17" s="3"/>
      <c r="S17" s="3"/>
      <c r="T17" s="3"/>
      <c r="U17" s="3"/>
      <c r="V17" s="3"/>
      <c r="W17" s="3"/>
      <c r="X17" s="2"/>
      <c r="Y17" s="2"/>
      <c r="Z17" s="2"/>
    </row>
    <row r="18" ht="12.75" customHeight="1">
      <c r="A18" s="2"/>
      <c r="B18" s="2"/>
      <c r="C18" s="40">
        <f t="shared" si="4"/>
        <v>14</v>
      </c>
      <c r="D18" s="33">
        <v>46129.0</v>
      </c>
      <c r="E18" s="34"/>
      <c r="F18" s="19" t="str">
        <f t="shared" si="1"/>
        <v/>
      </c>
      <c r="G18" s="19" t="str">
        <f t="shared" si="2"/>
        <v/>
      </c>
      <c r="H18" s="35">
        <f t="shared" si="3"/>
        <v>714.2857143</v>
      </c>
      <c r="I18" s="19"/>
      <c r="J18" s="19"/>
      <c r="K18" s="3"/>
      <c r="L18" s="3"/>
      <c r="M18" s="41"/>
      <c r="N18" s="3"/>
      <c r="O18" s="3"/>
      <c r="P18" s="3"/>
      <c r="Q18" s="3"/>
      <c r="R18" s="3"/>
      <c r="S18" s="3"/>
      <c r="T18" s="3"/>
      <c r="U18" s="3"/>
      <c r="V18" s="3"/>
      <c r="W18" s="3"/>
      <c r="X18" s="2"/>
      <c r="Y18" s="2"/>
      <c r="Z18" s="2"/>
    </row>
    <row r="19" ht="12.75" customHeight="1">
      <c r="A19" s="2"/>
      <c r="B19" s="2"/>
      <c r="C19" s="40">
        <f t="shared" si="4"/>
        <v>13</v>
      </c>
      <c r="D19" s="33">
        <v>46130.0</v>
      </c>
      <c r="E19" s="34"/>
      <c r="F19" s="19" t="str">
        <f t="shared" si="1"/>
        <v/>
      </c>
      <c r="G19" s="19" t="str">
        <f t="shared" si="2"/>
        <v/>
      </c>
      <c r="H19" s="35">
        <f t="shared" si="3"/>
        <v>769.2307692</v>
      </c>
      <c r="I19" s="19"/>
      <c r="J19" s="19"/>
      <c r="K19" s="3"/>
      <c r="L19" s="3"/>
      <c r="M19" s="41"/>
      <c r="N19" s="3"/>
      <c r="O19" s="3"/>
      <c r="P19" s="3"/>
      <c r="Q19" s="3"/>
      <c r="R19" s="3"/>
      <c r="S19" s="3"/>
      <c r="T19" s="3"/>
      <c r="U19" s="3"/>
      <c r="V19" s="3"/>
      <c r="W19" s="3"/>
      <c r="X19" s="2"/>
      <c r="Y19" s="2"/>
      <c r="Z19" s="2"/>
    </row>
    <row r="20" ht="12.75" customHeight="1">
      <c r="A20" s="2"/>
      <c r="B20" s="2"/>
      <c r="C20" s="40">
        <f t="shared" si="4"/>
        <v>12</v>
      </c>
      <c r="D20" s="33">
        <v>46131.0</v>
      </c>
      <c r="E20" s="34"/>
      <c r="F20" s="19" t="str">
        <f t="shared" si="1"/>
        <v/>
      </c>
      <c r="G20" s="19" t="str">
        <f t="shared" si="2"/>
        <v/>
      </c>
      <c r="H20" s="35">
        <f t="shared" si="3"/>
        <v>833.3333333</v>
      </c>
      <c r="I20" s="19"/>
      <c r="J20" s="19"/>
      <c r="K20" s="3"/>
      <c r="L20" s="3"/>
      <c r="M20" s="41"/>
      <c r="N20" s="3"/>
      <c r="O20" s="3"/>
      <c r="P20" s="3"/>
      <c r="Q20" s="3"/>
      <c r="R20" s="3"/>
      <c r="S20" s="3"/>
      <c r="T20" s="3"/>
      <c r="U20" s="3"/>
      <c r="V20" s="3"/>
      <c r="W20" s="3"/>
      <c r="X20" s="2"/>
      <c r="Y20" s="2"/>
      <c r="Z20" s="2"/>
    </row>
    <row r="21" ht="12.75" customHeight="1">
      <c r="A21" s="2"/>
      <c r="B21" s="2"/>
      <c r="C21" s="40">
        <f t="shared" si="4"/>
        <v>11</v>
      </c>
      <c r="D21" s="33">
        <v>46132.0</v>
      </c>
      <c r="E21" s="34"/>
      <c r="F21" s="19" t="str">
        <f t="shared" si="1"/>
        <v/>
      </c>
      <c r="G21" s="19" t="str">
        <f t="shared" si="2"/>
        <v/>
      </c>
      <c r="H21" s="35">
        <f t="shared" si="3"/>
        <v>909.0909091</v>
      </c>
      <c r="I21" s="19"/>
      <c r="J21" s="19"/>
      <c r="K21" s="3"/>
      <c r="L21" s="3"/>
      <c r="M21" s="41"/>
      <c r="N21" s="3"/>
      <c r="O21" s="3"/>
      <c r="P21" s="3"/>
      <c r="Q21" s="3"/>
      <c r="R21" s="3"/>
      <c r="S21" s="3"/>
      <c r="T21" s="3"/>
      <c r="U21" s="3"/>
      <c r="V21" s="3"/>
      <c r="W21" s="3"/>
      <c r="X21" s="2"/>
      <c r="Y21" s="2"/>
      <c r="Z21" s="2"/>
    </row>
    <row r="22" ht="12.75" customHeight="1">
      <c r="A22" s="2"/>
      <c r="B22" s="2"/>
      <c r="C22" s="40">
        <f t="shared" si="4"/>
        <v>10</v>
      </c>
      <c r="D22" s="33">
        <v>46133.0</v>
      </c>
      <c r="E22" s="34"/>
      <c r="F22" s="19" t="str">
        <f t="shared" si="1"/>
        <v/>
      </c>
      <c r="G22" s="19" t="str">
        <f t="shared" si="2"/>
        <v/>
      </c>
      <c r="H22" s="35">
        <f t="shared" si="3"/>
        <v>1000</v>
      </c>
      <c r="I22" s="19"/>
      <c r="J22" s="19"/>
      <c r="K22" s="3"/>
      <c r="L22" s="3"/>
      <c r="M22" s="41"/>
      <c r="N22" s="3"/>
      <c r="O22" s="3"/>
      <c r="P22" s="3"/>
      <c r="Q22" s="3"/>
      <c r="R22" s="3"/>
      <c r="S22" s="3"/>
      <c r="T22" s="3"/>
      <c r="U22" s="3"/>
      <c r="V22" s="3"/>
      <c r="W22" s="3"/>
      <c r="X22" s="2"/>
      <c r="Y22" s="2"/>
      <c r="Z22" s="2"/>
    </row>
    <row r="23" ht="12.75" customHeight="1">
      <c r="A23" s="2"/>
      <c r="B23" s="2"/>
      <c r="C23" s="40">
        <f t="shared" si="4"/>
        <v>9</v>
      </c>
      <c r="D23" s="33">
        <v>46134.0</v>
      </c>
      <c r="E23" s="34"/>
      <c r="F23" s="19" t="str">
        <f t="shared" si="1"/>
        <v/>
      </c>
      <c r="G23" s="19" t="str">
        <f t="shared" si="2"/>
        <v/>
      </c>
      <c r="H23" s="35">
        <f t="shared" si="3"/>
        <v>1111.111111</v>
      </c>
      <c r="I23" s="19"/>
      <c r="J23" s="19"/>
      <c r="K23" s="3"/>
      <c r="L23" s="3"/>
      <c r="M23" s="41"/>
      <c r="N23" s="3"/>
      <c r="O23" s="3"/>
      <c r="P23" s="3"/>
      <c r="Q23" s="3"/>
      <c r="R23" s="3"/>
      <c r="S23" s="3"/>
      <c r="T23" s="3"/>
      <c r="U23" s="3"/>
      <c r="V23" s="3"/>
      <c r="W23" s="3"/>
      <c r="X23" s="2"/>
      <c r="Y23" s="2"/>
      <c r="Z23" s="2"/>
    </row>
    <row r="24" ht="12.75" customHeight="1">
      <c r="A24" s="2"/>
      <c r="B24" s="2"/>
      <c r="C24" s="40">
        <f t="shared" si="4"/>
        <v>8</v>
      </c>
      <c r="D24" s="33">
        <v>46135.0</v>
      </c>
      <c r="E24" s="34"/>
      <c r="F24" s="19" t="str">
        <f t="shared" si="1"/>
        <v/>
      </c>
      <c r="G24" s="19" t="str">
        <f t="shared" si="2"/>
        <v/>
      </c>
      <c r="H24" s="35">
        <f t="shared" si="3"/>
        <v>1250</v>
      </c>
      <c r="I24" s="19"/>
      <c r="J24" s="19"/>
      <c r="K24" s="3"/>
      <c r="L24" s="3"/>
      <c r="M24" s="41"/>
      <c r="N24" s="3"/>
      <c r="O24" s="3"/>
      <c r="P24" s="3"/>
      <c r="Q24" s="3"/>
      <c r="R24" s="3"/>
      <c r="S24" s="3"/>
      <c r="T24" s="3"/>
      <c r="U24" s="3"/>
      <c r="V24" s="3"/>
      <c r="W24" s="3"/>
      <c r="X24" s="2"/>
      <c r="Y24" s="2"/>
      <c r="Z24" s="2"/>
    </row>
    <row r="25" ht="12.75" customHeight="1">
      <c r="A25" s="2"/>
      <c r="B25" s="2"/>
      <c r="C25" s="40">
        <f t="shared" si="4"/>
        <v>7</v>
      </c>
      <c r="D25" s="33">
        <v>46136.0</v>
      </c>
      <c r="E25" s="34"/>
      <c r="F25" s="19" t="str">
        <f t="shared" si="1"/>
        <v/>
      </c>
      <c r="G25" s="19" t="str">
        <f t="shared" si="2"/>
        <v/>
      </c>
      <c r="H25" s="35">
        <f t="shared" si="3"/>
        <v>1428.571429</v>
      </c>
      <c r="I25" s="19"/>
      <c r="J25" s="19"/>
      <c r="K25" s="3"/>
      <c r="L25" s="3"/>
      <c r="M25" s="41"/>
      <c r="N25" s="3"/>
      <c r="O25" s="3"/>
      <c r="P25" s="3"/>
      <c r="Q25" s="3"/>
      <c r="R25" s="3"/>
      <c r="S25" s="3"/>
      <c r="T25" s="3"/>
      <c r="U25" s="3"/>
      <c r="V25" s="3"/>
      <c r="W25" s="3"/>
      <c r="X25" s="2"/>
      <c r="Y25" s="2"/>
      <c r="Z25" s="2"/>
    </row>
    <row r="26" ht="12.75" customHeight="1">
      <c r="A26" s="2"/>
      <c r="B26" s="2"/>
      <c r="C26" s="40">
        <f t="shared" si="4"/>
        <v>6</v>
      </c>
      <c r="D26" s="33">
        <v>46137.0</v>
      </c>
      <c r="E26" s="34"/>
      <c r="F26" s="19" t="str">
        <f t="shared" si="1"/>
        <v/>
      </c>
      <c r="G26" s="19" t="str">
        <f t="shared" si="2"/>
        <v/>
      </c>
      <c r="H26" s="35">
        <f t="shared" si="3"/>
        <v>1666.666667</v>
      </c>
      <c r="I26" s="19"/>
      <c r="J26" s="19"/>
      <c r="K26" s="3"/>
      <c r="L26" s="3"/>
      <c r="M26" s="41"/>
      <c r="N26" s="3"/>
      <c r="O26" s="3"/>
      <c r="P26" s="3"/>
      <c r="Q26" s="3"/>
      <c r="R26" s="3"/>
      <c r="S26" s="3"/>
      <c r="T26" s="3"/>
      <c r="U26" s="3"/>
      <c r="V26" s="3"/>
      <c r="W26" s="3"/>
      <c r="X26" s="2"/>
      <c r="Y26" s="2"/>
      <c r="Z26" s="2"/>
    </row>
    <row r="27" ht="12.75" customHeight="1">
      <c r="A27" s="2"/>
      <c r="B27" s="2"/>
      <c r="C27" s="40">
        <f t="shared" si="4"/>
        <v>5</v>
      </c>
      <c r="D27" s="33">
        <v>46138.0</v>
      </c>
      <c r="E27" s="34"/>
      <c r="F27" s="19" t="str">
        <f t="shared" si="1"/>
        <v/>
      </c>
      <c r="G27" s="19" t="str">
        <f t="shared" si="2"/>
        <v/>
      </c>
      <c r="H27" s="35">
        <f t="shared" si="3"/>
        <v>2000</v>
      </c>
      <c r="I27" s="19"/>
      <c r="J27" s="19"/>
      <c r="K27" s="3"/>
      <c r="L27" s="3"/>
      <c r="M27" s="41"/>
      <c r="N27" s="3"/>
      <c r="O27" s="3"/>
      <c r="P27" s="3"/>
      <c r="Q27" s="3"/>
      <c r="R27" s="3"/>
      <c r="S27" s="3"/>
      <c r="T27" s="3"/>
      <c r="U27" s="3"/>
      <c r="V27" s="3"/>
      <c r="W27" s="3"/>
      <c r="X27" s="2"/>
      <c r="Y27" s="2"/>
      <c r="Z27" s="2"/>
    </row>
    <row r="28" ht="12.75" customHeight="1">
      <c r="A28" s="2"/>
      <c r="B28" s="2"/>
      <c r="C28" s="40">
        <f t="shared" si="4"/>
        <v>4</v>
      </c>
      <c r="D28" s="33">
        <v>46139.0</v>
      </c>
      <c r="E28" s="34"/>
      <c r="F28" s="19" t="str">
        <f t="shared" si="1"/>
        <v/>
      </c>
      <c r="G28" s="19" t="str">
        <f t="shared" si="2"/>
        <v/>
      </c>
      <c r="H28" s="35">
        <f t="shared" si="3"/>
        <v>2500</v>
      </c>
      <c r="I28" s="19"/>
      <c r="J28" s="19"/>
      <c r="K28" s="3"/>
      <c r="L28" s="3"/>
      <c r="M28" s="41"/>
      <c r="N28" s="3"/>
      <c r="O28" s="3"/>
      <c r="P28" s="3"/>
      <c r="Q28" s="3"/>
      <c r="R28" s="3"/>
      <c r="S28" s="3"/>
      <c r="T28" s="3"/>
      <c r="U28" s="3"/>
      <c r="V28" s="3"/>
      <c r="W28" s="3"/>
      <c r="X28" s="2"/>
      <c r="Y28" s="2"/>
      <c r="Z28" s="2"/>
    </row>
    <row r="29" ht="12.75" customHeight="1">
      <c r="A29" s="2"/>
      <c r="B29" s="2"/>
      <c r="C29" s="40">
        <f t="shared" si="4"/>
        <v>3</v>
      </c>
      <c r="D29" s="33">
        <v>46140.0</v>
      </c>
      <c r="E29" s="34"/>
      <c r="F29" s="19" t="str">
        <f t="shared" si="1"/>
        <v/>
      </c>
      <c r="G29" s="19" t="str">
        <f t="shared" si="2"/>
        <v/>
      </c>
      <c r="H29" s="35">
        <f t="shared" si="3"/>
        <v>3333.333333</v>
      </c>
      <c r="I29" s="19"/>
      <c r="J29" s="19"/>
      <c r="K29" s="3"/>
      <c r="L29" s="3"/>
      <c r="M29" s="41"/>
      <c r="N29" s="3"/>
      <c r="O29" s="3"/>
      <c r="P29" s="3"/>
      <c r="Q29" s="3"/>
      <c r="R29" s="3"/>
      <c r="S29" s="3"/>
      <c r="T29" s="3"/>
      <c r="U29" s="3"/>
      <c r="V29" s="3"/>
      <c r="W29" s="3"/>
      <c r="X29" s="2"/>
      <c r="Y29" s="2"/>
      <c r="Z29" s="2"/>
    </row>
    <row r="30" ht="12.75" customHeight="1">
      <c r="A30" s="2"/>
      <c r="B30" s="2"/>
      <c r="C30" s="40">
        <f t="shared" si="4"/>
        <v>2</v>
      </c>
      <c r="D30" s="33">
        <v>46141.0</v>
      </c>
      <c r="E30" s="34"/>
      <c r="F30" s="19" t="str">
        <f t="shared" si="1"/>
        <v/>
      </c>
      <c r="G30" s="19" t="str">
        <f t="shared" si="2"/>
        <v/>
      </c>
      <c r="H30" s="35">
        <f t="shared" si="3"/>
        <v>5000</v>
      </c>
      <c r="I30" s="19"/>
      <c r="J30" s="19"/>
      <c r="K30" s="3"/>
      <c r="L30" s="3"/>
      <c r="M30" s="41"/>
      <c r="N30" s="3"/>
      <c r="O30" s="3"/>
      <c r="P30" s="3"/>
      <c r="Q30" s="3"/>
      <c r="R30" s="3"/>
      <c r="S30" s="3"/>
      <c r="T30" s="3"/>
      <c r="U30" s="3"/>
      <c r="V30" s="3"/>
      <c r="W30" s="3"/>
      <c r="X30" s="2"/>
      <c r="Y30" s="2"/>
      <c r="Z30" s="2"/>
    </row>
    <row r="31" ht="12.75" customHeight="1">
      <c r="A31" s="2"/>
      <c r="B31" s="2"/>
      <c r="C31" s="48">
        <f t="shared" si="4"/>
        <v>1</v>
      </c>
      <c r="D31" s="62">
        <v>46142.0</v>
      </c>
      <c r="E31" s="50"/>
      <c r="F31" s="51" t="str">
        <f t="shared" si="1"/>
        <v/>
      </c>
      <c r="G31" s="51" t="str">
        <f t="shared" si="2"/>
        <v/>
      </c>
      <c r="H31" s="52">
        <f t="shared" si="3"/>
        <v>10000</v>
      </c>
      <c r="I31" s="51"/>
      <c r="J31" s="51"/>
      <c r="K31" s="53"/>
      <c r="L31" s="53"/>
      <c r="M31" s="54"/>
      <c r="N31" s="2"/>
      <c r="O31" s="2"/>
      <c r="P31" s="3"/>
      <c r="Q31" s="3"/>
      <c r="R31" s="3"/>
      <c r="S31" s="3"/>
      <c r="T31" s="3"/>
      <c r="U31" s="3"/>
      <c r="V31" s="3"/>
      <c r="W31" s="3"/>
      <c r="X31" s="2"/>
      <c r="Y31" s="2"/>
      <c r="Z31" s="2"/>
    </row>
    <row r="32" ht="12.75" customHeight="1">
      <c r="A32" s="2"/>
      <c r="B32" s="2"/>
      <c r="C32" s="55"/>
      <c r="D32" s="3"/>
      <c r="E32" s="56"/>
      <c r="F32" s="3"/>
      <c r="G32" s="3"/>
      <c r="H32" s="57"/>
      <c r="I32" s="3"/>
      <c r="J32" s="3"/>
      <c r="K32" s="3"/>
      <c r="L32" s="3"/>
      <c r="M32" s="3"/>
      <c r="N32" s="2"/>
      <c r="O32" s="2"/>
      <c r="P32" s="3"/>
      <c r="Q32" s="3"/>
      <c r="R32" s="3"/>
      <c r="S32" s="3"/>
      <c r="T32" s="3"/>
      <c r="U32" s="3"/>
      <c r="V32" s="3"/>
      <c r="W32" s="3"/>
      <c r="X32" s="2"/>
      <c r="Y32" s="2"/>
      <c r="Z32" s="2"/>
    </row>
    <row r="33" ht="12.75" customHeight="1">
      <c r="A33" s="2"/>
      <c r="B33" s="2"/>
      <c r="C33" s="2"/>
      <c r="D33" s="2"/>
      <c r="E33" s="58"/>
      <c r="F33" s="2"/>
      <c r="G33" s="2"/>
      <c r="H33" s="2"/>
      <c r="I33" s="3"/>
      <c r="J33" s="2"/>
      <c r="K33" s="2"/>
      <c r="L33" s="2"/>
      <c r="M33" s="2"/>
      <c r="N33" s="2"/>
      <c r="O33" s="2"/>
      <c r="P33" s="2"/>
      <c r="Q33" s="2"/>
      <c r="R33" s="2"/>
      <c r="S33" s="2"/>
      <c r="T33" s="2"/>
      <c r="U33" s="2"/>
      <c r="V33" s="2"/>
      <c r="W33" s="2"/>
      <c r="X33" s="2"/>
      <c r="Y33" s="2"/>
      <c r="Z33" s="2"/>
    </row>
    <row r="34"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2:E31">
    <cfRule type="expression" dxfId="2" priority="1" stopIfTrue="1">
      <formula>$E2=""</formula>
    </cfRule>
  </conditionalFormatting>
  <conditionalFormatting sqref="E2:E31">
    <cfRule type="expression" dxfId="3" priority="2">
      <formula>$E2&gt;$B$2/$C2</formula>
    </cfRule>
  </conditionalFormatting>
  <conditionalFormatting sqref="E2:E31">
    <cfRule type="expression" dxfId="4" priority="3">
      <formula>$E2&lt;$B$2/$C2</formula>
    </cfRule>
  </conditionalFormatting>
  <conditionalFormatting sqref="K2:K31">
    <cfRule type="containsText" dxfId="5" priority="4" operator="containsText" text="Medium">
      <formula>NOT(ISERROR(SEARCH(("Medium"),(K2))))</formula>
    </cfRule>
  </conditionalFormatting>
  <conditionalFormatting sqref="K2:K31">
    <cfRule type="containsText" dxfId="4" priority="5" operator="containsText" text="Intense">
      <formula>NOT(ISERROR(SEARCH(("Intense"),(K2))))</formula>
    </cfRule>
  </conditionalFormatting>
  <conditionalFormatting sqref="K2:K31">
    <cfRule type="containsText" dxfId="6" priority="6" operator="containsText" text="Light">
      <formula>NOT(ISERROR(SEARCH(("Light"),(K2))))</formula>
    </cfRule>
  </conditionalFormatting>
  <conditionalFormatting sqref="E1">
    <cfRule type="cellIs" dxfId="0" priority="7" operator="equal">
      <formula>$H2:$H31</formula>
    </cfRule>
  </conditionalFormatting>
  <conditionalFormatting sqref="E1">
    <cfRule type="containsBlanks" dxfId="1" priority="8">
      <formula>LEN(TRIM(E1))=0</formula>
    </cfRule>
  </conditionalFormatting>
  <dataValidations>
    <dataValidation type="list" allowBlank="1" showErrorMessage="1" sqref="K2:K31">
      <formula1>"Light (journaling/reviewing),Medium,Intense (crafting/revisions)"</formula1>
    </dataValidation>
  </dataValidation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0"/>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44</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31.0</v>
      </c>
      <c r="D2" s="33">
        <v>46143.0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c r="S2" s="2"/>
      <c r="T2" s="2"/>
      <c r="U2" s="2"/>
      <c r="V2" s="2"/>
      <c r="W2" s="2"/>
      <c r="X2" s="2"/>
      <c r="Y2" s="2"/>
      <c r="Z2" s="2"/>
    </row>
    <row r="3" ht="12.75" customHeight="1">
      <c r="A3" s="38" t="s">
        <v>30</v>
      </c>
      <c r="B3" s="39">
        <f>SUM($E:$E)</f>
        <v>0</v>
      </c>
      <c r="C3" s="40">
        <f t="shared" ref="C3:C32" si="4">EOMONTH($D$3,0)-$D2</f>
        <v>30</v>
      </c>
      <c r="D3" s="33">
        <v>46144.0</v>
      </c>
      <c r="E3" s="34"/>
      <c r="F3" s="19" t="str">
        <f t="shared" si="1"/>
        <v/>
      </c>
      <c r="G3" s="19" t="str">
        <f t="shared" si="2"/>
        <v/>
      </c>
      <c r="H3" s="35">
        <f t="shared" si="3"/>
        <v>333.3333333</v>
      </c>
      <c r="I3" s="19"/>
      <c r="J3" s="19"/>
      <c r="K3" s="3"/>
      <c r="L3" s="3"/>
      <c r="M3" s="41"/>
      <c r="N3" s="3"/>
      <c r="O3" s="3"/>
      <c r="P3" s="3"/>
      <c r="Q3" s="3"/>
      <c r="R3" s="3"/>
      <c r="S3" s="2"/>
      <c r="T3" s="2"/>
      <c r="U3" s="2"/>
      <c r="V3" s="2"/>
      <c r="W3" s="2"/>
      <c r="X3" s="2"/>
      <c r="Y3" s="2"/>
      <c r="Z3" s="2"/>
    </row>
    <row r="4" ht="12.75" customHeight="1">
      <c r="A4" s="42" t="s">
        <v>38</v>
      </c>
      <c r="B4" s="43">
        <f>SUM($J:$J)</f>
        <v>0</v>
      </c>
      <c r="C4" s="40">
        <f t="shared" si="4"/>
        <v>29</v>
      </c>
      <c r="D4" s="33">
        <v>46145.0</v>
      </c>
      <c r="E4" s="34"/>
      <c r="F4" s="19" t="str">
        <f t="shared" si="1"/>
        <v/>
      </c>
      <c r="G4" s="19" t="str">
        <f t="shared" si="2"/>
        <v/>
      </c>
      <c r="H4" s="35">
        <f t="shared" si="3"/>
        <v>344.8275862</v>
      </c>
      <c r="I4" s="19"/>
      <c r="J4" s="19"/>
      <c r="K4" s="3"/>
      <c r="L4" s="3"/>
      <c r="M4" s="41"/>
      <c r="N4" s="3"/>
      <c r="O4" s="3"/>
      <c r="P4" s="3"/>
      <c r="Q4" s="3"/>
      <c r="R4" s="3"/>
      <c r="S4" s="2"/>
      <c r="T4" s="2"/>
      <c r="U4" s="2"/>
      <c r="V4" s="2"/>
      <c r="W4" s="2"/>
      <c r="X4" s="2"/>
      <c r="Y4" s="2"/>
      <c r="Z4" s="2"/>
    </row>
    <row r="5" ht="12.75" customHeight="1">
      <c r="A5" s="44" t="s">
        <v>39</v>
      </c>
      <c r="B5" s="45">
        <f>SUM($I:$I)</f>
        <v>0</v>
      </c>
      <c r="C5" s="40">
        <f t="shared" si="4"/>
        <v>28</v>
      </c>
      <c r="D5" s="33">
        <v>46146.0</v>
      </c>
      <c r="E5" s="34"/>
      <c r="F5" s="19" t="str">
        <f t="shared" si="1"/>
        <v/>
      </c>
      <c r="G5" s="19" t="str">
        <f t="shared" si="2"/>
        <v/>
      </c>
      <c r="H5" s="35">
        <f t="shared" si="3"/>
        <v>357.1428571</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27</v>
      </c>
      <c r="D6" s="33">
        <v>46147.0</v>
      </c>
      <c r="E6" s="34"/>
      <c r="F6" s="19" t="str">
        <f t="shared" si="1"/>
        <v/>
      </c>
      <c r="G6" s="19" t="str">
        <f t="shared" si="2"/>
        <v/>
      </c>
      <c r="H6" s="35">
        <f t="shared" si="3"/>
        <v>370.3703704</v>
      </c>
      <c r="I6" s="19"/>
      <c r="J6" s="19"/>
      <c r="K6" s="3"/>
      <c r="L6" s="3"/>
      <c r="M6" s="41"/>
      <c r="N6" s="3"/>
      <c r="O6" s="3"/>
      <c r="P6" s="3"/>
      <c r="Q6" s="3"/>
      <c r="R6" s="3"/>
      <c r="S6" s="2"/>
      <c r="T6" s="2"/>
      <c r="U6" s="2"/>
      <c r="V6" s="2"/>
      <c r="W6" s="2"/>
      <c r="X6" s="2"/>
      <c r="Y6" s="2"/>
      <c r="Z6" s="2"/>
    </row>
    <row r="7" ht="12.75" customHeight="1">
      <c r="A7" s="2"/>
      <c r="B7" s="2"/>
      <c r="C7" s="40">
        <f t="shared" si="4"/>
        <v>26</v>
      </c>
      <c r="D7" s="33">
        <v>46148.0</v>
      </c>
      <c r="E7" s="34"/>
      <c r="F7" s="19" t="str">
        <f t="shared" si="1"/>
        <v/>
      </c>
      <c r="G7" s="19" t="str">
        <f t="shared" si="2"/>
        <v/>
      </c>
      <c r="H7" s="35">
        <f t="shared" si="3"/>
        <v>384.6153846</v>
      </c>
      <c r="I7" s="19"/>
      <c r="J7" s="19"/>
      <c r="K7" s="3"/>
      <c r="L7" s="3"/>
      <c r="M7" s="41"/>
      <c r="N7" s="3"/>
      <c r="O7" s="3"/>
      <c r="P7" s="3"/>
      <c r="Q7" s="3"/>
      <c r="R7" s="3"/>
      <c r="S7" s="3"/>
      <c r="T7" s="3"/>
      <c r="U7" s="2"/>
      <c r="V7" s="2"/>
      <c r="W7" s="2"/>
      <c r="X7" s="2"/>
      <c r="Y7" s="2"/>
      <c r="Z7" s="2"/>
    </row>
    <row r="8" ht="12.75" customHeight="1">
      <c r="A8" s="2"/>
      <c r="B8" s="2"/>
      <c r="C8" s="40">
        <f t="shared" si="4"/>
        <v>25</v>
      </c>
      <c r="D8" s="33">
        <v>46149.0</v>
      </c>
      <c r="E8" s="34"/>
      <c r="F8" s="19" t="str">
        <f t="shared" si="1"/>
        <v/>
      </c>
      <c r="G8" s="19" t="str">
        <f t="shared" si="2"/>
        <v/>
      </c>
      <c r="H8" s="35">
        <f t="shared" si="3"/>
        <v>400</v>
      </c>
      <c r="I8" s="19"/>
      <c r="J8" s="19"/>
      <c r="K8" s="3"/>
      <c r="L8" s="3"/>
      <c r="M8" s="41"/>
      <c r="N8" s="3"/>
      <c r="O8" s="3"/>
      <c r="P8" s="3"/>
      <c r="Q8" s="3"/>
      <c r="R8" s="3"/>
      <c r="S8" s="3"/>
      <c r="T8" s="3"/>
      <c r="U8" s="2"/>
      <c r="V8" s="2"/>
      <c r="W8" s="2"/>
      <c r="X8" s="2"/>
      <c r="Y8" s="2"/>
      <c r="Z8" s="2"/>
    </row>
    <row r="9" ht="12.75" customHeight="1">
      <c r="A9" s="2"/>
      <c r="B9" s="2"/>
      <c r="C9" s="40">
        <f t="shared" si="4"/>
        <v>24</v>
      </c>
      <c r="D9" s="33">
        <v>46150.0</v>
      </c>
      <c r="E9" s="34"/>
      <c r="F9" s="19" t="str">
        <f t="shared" si="1"/>
        <v/>
      </c>
      <c r="G9" s="19" t="str">
        <f t="shared" si="2"/>
        <v/>
      </c>
      <c r="H9" s="35">
        <f t="shared" si="3"/>
        <v>416.6666667</v>
      </c>
      <c r="I9" s="19"/>
      <c r="J9" s="19"/>
      <c r="K9" s="3"/>
      <c r="L9" s="3"/>
      <c r="M9" s="41"/>
      <c r="N9" s="3"/>
      <c r="O9" s="3"/>
      <c r="P9" s="3"/>
      <c r="Q9" s="3"/>
      <c r="R9" s="3"/>
      <c r="S9" s="3"/>
      <c r="T9" s="3"/>
      <c r="U9" s="2"/>
      <c r="V9" s="2"/>
      <c r="W9" s="2"/>
      <c r="X9" s="2"/>
      <c r="Y9" s="2"/>
      <c r="Z9" s="2"/>
    </row>
    <row r="10" ht="12.75" customHeight="1">
      <c r="A10" s="2"/>
      <c r="B10" s="2"/>
      <c r="C10" s="40">
        <f t="shared" si="4"/>
        <v>23</v>
      </c>
      <c r="D10" s="33">
        <v>46151.0</v>
      </c>
      <c r="E10" s="34"/>
      <c r="F10" s="19" t="str">
        <f t="shared" si="1"/>
        <v/>
      </c>
      <c r="G10" s="19" t="str">
        <f t="shared" si="2"/>
        <v/>
      </c>
      <c r="H10" s="35">
        <f t="shared" si="3"/>
        <v>434.7826087</v>
      </c>
      <c r="I10" s="19"/>
      <c r="J10" s="19"/>
      <c r="K10" s="3"/>
      <c r="L10" s="3"/>
      <c r="M10" s="41"/>
      <c r="N10" s="3"/>
      <c r="O10" s="3"/>
      <c r="P10" s="3"/>
      <c r="Q10" s="3"/>
      <c r="R10" s="3"/>
      <c r="S10" s="3"/>
      <c r="T10" s="3"/>
      <c r="U10" s="2"/>
      <c r="V10" s="2"/>
      <c r="W10" s="2"/>
      <c r="X10" s="2"/>
      <c r="Y10" s="2"/>
      <c r="Z10" s="2"/>
    </row>
    <row r="11" ht="12.75" customHeight="1">
      <c r="A11" s="2"/>
      <c r="B11" s="2"/>
      <c r="C11" s="40">
        <f t="shared" si="4"/>
        <v>22</v>
      </c>
      <c r="D11" s="33">
        <v>46152.0</v>
      </c>
      <c r="E11" s="34"/>
      <c r="F11" s="19" t="str">
        <f t="shared" si="1"/>
        <v/>
      </c>
      <c r="G11" s="19" t="str">
        <f t="shared" si="2"/>
        <v/>
      </c>
      <c r="H11" s="35">
        <f t="shared" si="3"/>
        <v>454.5454545</v>
      </c>
      <c r="I11" s="19"/>
      <c r="J11" s="19"/>
      <c r="K11" s="3"/>
      <c r="L11" s="3"/>
      <c r="M11" s="41"/>
      <c r="N11" s="3"/>
      <c r="O11" s="3"/>
      <c r="P11" s="3"/>
      <c r="Q11" s="3"/>
      <c r="R11" s="3"/>
      <c r="S11" s="3"/>
      <c r="T11" s="3"/>
      <c r="U11" s="2"/>
      <c r="V11" s="2"/>
      <c r="W11" s="2"/>
      <c r="X11" s="2"/>
      <c r="Y11" s="2"/>
      <c r="Z11" s="2"/>
    </row>
    <row r="12" ht="12.75" customHeight="1">
      <c r="A12" s="2"/>
      <c r="B12" s="2"/>
      <c r="C12" s="40">
        <f t="shared" si="4"/>
        <v>21</v>
      </c>
      <c r="D12" s="33">
        <v>46153.0</v>
      </c>
      <c r="E12" s="34"/>
      <c r="F12" s="19" t="str">
        <f t="shared" si="1"/>
        <v/>
      </c>
      <c r="G12" s="19" t="str">
        <f t="shared" si="2"/>
        <v/>
      </c>
      <c r="H12" s="35">
        <f t="shared" si="3"/>
        <v>476.1904762</v>
      </c>
      <c r="I12" s="19"/>
      <c r="J12" s="19"/>
      <c r="K12" s="3"/>
      <c r="L12" s="3"/>
      <c r="M12" s="41"/>
      <c r="N12" s="3"/>
      <c r="O12" s="3"/>
      <c r="P12" s="3"/>
      <c r="Q12" s="3"/>
      <c r="R12" s="3"/>
      <c r="S12" s="3"/>
      <c r="T12" s="3"/>
      <c r="U12" s="2"/>
      <c r="V12" s="2"/>
      <c r="W12" s="2"/>
      <c r="X12" s="2"/>
      <c r="Y12" s="2"/>
      <c r="Z12" s="2"/>
    </row>
    <row r="13" ht="12.75" customHeight="1">
      <c r="A13" s="2"/>
      <c r="B13" s="2"/>
      <c r="C13" s="40">
        <f t="shared" si="4"/>
        <v>20</v>
      </c>
      <c r="D13" s="33">
        <v>46154.0</v>
      </c>
      <c r="E13" s="34"/>
      <c r="F13" s="19" t="str">
        <f t="shared" si="1"/>
        <v/>
      </c>
      <c r="G13" s="19" t="str">
        <f t="shared" si="2"/>
        <v/>
      </c>
      <c r="H13" s="35">
        <f t="shared" si="3"/>
        <v>500</v>
      </c>
      <c r="I13" s="19"/>
      <c r="J13" s="19"/>
      <c r="K13" s="3"/>
      <c r="L13" s="3"/>
      <c r="M13" s="41"/>
      <c r="N13" s="3"/>
      <c r="O13" s="3"/>
      <c r="P13" s="3"/>
      <c r="Q13" s="3"/>
      <c r="R13" s="3"/>
      <c r="S13" s="3"/>
      <c r="T13" s="3"/>
      <c r="U13" s="2"/>
      <c r="V13" s="2"/>
      <c r="W13" s="2"/>
      <c r="X13" s="2"/>
      <c r="Y13" s="2"/>
      <c r="Z13" s="2"/>
    </row>
    <row r="14" ht="12.75" customHeight="1">
      <c r="A14" s="2"/>
      <c r="B14" s="2"/>
      <c r="C14" s="40">
        <f t="shared" si="4"/>
        <v>19</v>
      </c>
      <c r="D14" s="33">
        <v>46155.0</v>
      </c>
      <c r="E14" s="34"/>
      <c r="F14" s="19" t="str">
        <f t="shared" si="1"/>
        <v/>
      </c>
      <c r="G14" s="19" t="str">
        <f t="shared" si="2"/>
        <v/>
      </c>
      <c r="H14" s="35">
        <f t="shared" si="3"/>
        <v>526.3157895</v>
      </c>
      <c r="I14" s="19"/>
      <c r="J14" s="19"/>
      <c r="K14" s="3"/>
      <c r="L14" s="3"/>
      <c r="M14" s="41"/>
      <c r="N14" s="3"/>
      <c r="O14" s="3"/>
      <c r="P14" s="3"/>
      <c r="Q14" s="3"/>
      <c r="R14" s="3"/>
      <c r="S14" s="3"/>
      <c r="T14" s="3"/>
      <c r="U14" s="3"/>
      <c r="V14" s="3"/>
      <c r="W14" s="3"/>
      <c r="X14" s="2"/>
      <c r="Y14" s="2"/>
      <c r="Z14" s="2"/>
    </row>
    <row r="15" ht="12.75" customHeight="1">
      <c r="A15" s="2"/>
      <c r="B15" s="2"/>
      <c r="C15" s="40">
        <f t="shared" si="4"/>
        <v>18</v>
      </c>
      <c r="D15" s="33">
        <v>46156.0</v>
      </c>
      <c r="E15" s="34"/>
      <c r="F15" s="19" t="str">
        <f t="shared" si="1"/>
        <v/>
      </c>
      <c r="G15" s="19" t="str">
        <f t="shared" si="2"/>
        <v/>
      </c>
      <c r="H15" s="35">
        <f t="shared" si="3"/>
        <v>555.5555556</v>
      </c>
      <c r="I15" s="19"/>
      <c r="J15" s="19"/>
      <c r="K15" s="3"/>
      <c r="L15" s="3"/>
      <c r="M15" s="41"/>
      <c r="N15" s="3"/>
      <c r="O15" s="3"/>
      <c r="P15" s="3"/>
      <c r="Q15" s="3"/>
      <c r="R15" s="3"/>
      <c r="S15" s="3"/>
      <c r="T15" s="3"/>
      <c r="U15" s="3"/>
      <c r="V15" s="3"/>
      <c r="W15" s="3"/>
      <c r="X15" s="2"/>
      <c r="Y15" s="2"/>
      <c r="Z15" s="2"/>
    </row>
    <row r="16" ht="12.75" customHeight="1">
      <c r="A16" s="2"/>
      <c r="B16" s="2"/>
      <c r="C16" s="40">
        <f t="shared" si="4"/>
        <v>17</v>
      </c>
      <c r="D16" s="33">
        <v>46157.0</v>
      </c>
      <c r="E16" s="34"/>
      <c r="F16" s="19" t="str">
        <f t="shared" si="1"/>
        <v/>
      </c>
      <c r="G16" s="19" t="str">
        <f t="shared" si="2"/>
        <v/>
      </c>
      <c r="H16" s="35">
        <f t="shared" si="3"/>
        <v>588.2352941</v>
      </c>
      <c r="I16" s="19"/>
      <c r="J16" s="19"/>
      <c r="K16" s="3"/>
      <c r="L16" s="3"/>
      <c r="M16" s="41"/>
      <c r="N16" s="3"/>
      <c r="O16" s="3"/>
      <c r="P16" s="3"/>
      <c r="Q16" s="3"/>
      <c r="R16" s="3"/>
      <c r="S16" s="3"/>
      <c r="T16" s="3"/>
      <c r="U16" s="3"/>
      <c r="V16" s="3"/>
      <c r="W16" s="3"/>
      <c r="X16" s="2"/>
      <c r="Y16" s="2"/>
      <c r="Z16" s="2"/>
    </row>
    <row r="17" ht="12.75" customHeight="1">
      <c r="A17" s="2"/>
      <c r="B17" s="2"/>
      <c r="C17" s="40">
        <f t="shared" si="4"/>
        <v>16</v>
      </c>
      <c r="D17" s="33">
        <v>46158.0</v>
      </c>
      <c r="E17" s="34"/>
      <c r="F17" s="19" t="str">
        <f t="shared" si="1"/>
        <v/>
      </c>
      <c r="G17" s="19" t="str">
        <f t="shared" si="2"/>
        <v/>
      </c>
      <c r="H17" s="35">
        <f t="shared" si="3"/>
        <v>625</v>
      </c>
      <c r="I17" s="19"/>
      <c r="J17" s="19"/>
      <c r="K17" s="3"/>
      <c r="L17" s="3"/>
      <c r="M17" s="41"/>
      <c r="N17" s="3"/>
      <c r="O17" s="3"/>
      <c r="P17" s="3"/>
      <c r="Q17" s="3"/>
      <c r="R17" s="3"/>
      <c r="S17" s="3"/>
      <c r="T17" s="3"/>
      <c r="U17" s="3"/>
      <c r="V17" s="3"/>
      <c r="W17" s="3"/>
      <c r="X17" s="2"/>
      <c r="Y17" s="2"/>
      <c r="Z17" s="2"/>
    </row>
    <row r="18" ht="12.75" customHeight="1">
      <c r="A18" s="2"/>
      <c r="B18" s="2"/>
      <c r="C18" s="40">
        <f t="shared" si="4"/>
        <v>15</v>
      </c>
      <c r="D18" s="33">
        <v>46159.0</v>
      </c>
      <c r="E18" s="34"/>
      <c r="F18" s="19" t="str">
        <f t="shared" si="1"/>
        <v/>
      </c>
      <c r="G18" s="19" t="str">
        <f t="shared" si="2"/>
        <v/>
      </c>
      <c r="H18" s="35">
        <f t="shared" si="3"/>
        <v>666.6666667</v>
      </c>
      <c r="I18" s="19"/>
      <c r="J18" s="19"/>
      <c r="K18" s="3"/>
      <c r="L18" s="3"/>
      <c r="M18" s="41"/>
      <c r="N18" s="3"/>
      <c r="O18" s="3"/>
      <c r="P18" s="3"/>
      <c r="Q18" s="3"/>
      <c r="R18" s="3"/>
      <c r="S18" s="3"/>
      <c r="T18" s="3"/>
      <c r="U18" s="3"/>
      <c r="V18" s="3"/>
      <c r="W18" s="3"/>
      <c r="X18" s="2"/>
      <c r="Y18" s="2"/>
      <c r="Z18" s="2"/>
    </row>
    <row r="19" ht="12.75" customHeight="1">
      <c r="A19" s="2"/>
      <c r="B19" s="2"/>
      <c r="C19" s="40">
        <f t="shared" si="4"/>
        <v>14</v>
      </c>
      <c r="D19" s="33">
        <v>46160.0</v>
      </c>
      <c r="E19" s="34"/>
      <c r="F19" s="19" t="str">
        <f t="shared" si="1"/>
        <v/>
      </c>
      <c r="G19" s="19" t="str">
        <f t="shared" si="2"/>
        <v/>
      </c>
      <c r="H19" s="35">
        <f t="shared" si="3"/>
        <v>714.2857143</v>
      </c>
      <c r="I19" s="19"/>
      <c r="J19" s="19"/>
      <c r="K19" s="3"/>
      <c r="L19" s="3"/>
      <c r="M19" s="41"/>
      <c r="N19" s="3"/>
      <c r="O19" s="3"/>
      <c r="P19" s="3"/>
      <c r="Q19" s="3"/>
      <c r="R19" s="3"/>
      <c r="S19" s="3"/>
      <c r="T19" s="3"/>
      <c r="U19" s="3"/>
      <c r="V19" s="3"/>
      <c r="W19" s="3"/>
      <c r="X19" s="2"/>
      <c r="Y19" s="2"/>
      <c r="Z19" s="2"/>
    </row>
    <row r="20" ht="12.75" customHeight="1">
      <c r="A20" s="2"/>
      <c r="B20" s="2"/>
      <c r="C20" s="40">
        <f t="shared" si="4"/>
        <v>13</v>
      </c>
      <c r="D20" s="33">
        <v>46161.0</v>
      </c>
      <c r="E20" s="34"/>
      <c r="F20" s="19" t="str">
        <f t="shared" si="1"/>
        <v/>
      </c>
      <c r="G20" s="19" t="str">
        <f t="shared" si="2"/>
        <v/>
      </c>
      <c r="H20" s="35">
        <f t="shared" si="3"/>
        <v>769.2307692</v>
      </c>
      <c r="I20" s="19"/>
      <c r="J20" s="19"/>
      <c r="K20" s="3"/>
      <c r="L20" s="3"/>
      <c r="M20" s="41"/>
      <c r="N20" s="3"/>
      <c r="O20" s="3"/>
      <c r="P20" s="3"/>
      <c r="Q20" s="3"/>
      <c r="R20" s="3"/>
      <c r="S20" s="3"/>
      <c r="T20" s="3"/>
      <c r="U20" s="3"/>
      <c r="V20" s="3"/>
      <c r="W20" s="3"/>
      <c r="X20" s="2"/>
      <c r="Y20" s="2"/>
      <c r="Z20" s="2"/>
    </row>
    <row r="21" ht="12.75" customHeight="1">
      <c r="A21" s="2"/>
      <c r="B21" s="2"/>
      <c r="C21" s="40">
        <f t="shared" si="4"/>
        <v>12</v>
      </c>
      <c r="D21" s="33">
        <v>46162.0</v>
      </c>
      <c r="E21" s="34"/>
      <c r="F21" s="19" t="str">
        <f t="shared" si="1"/>
        <v/>
      </c>
      <c r="G21" s="19" t="str">
        <f t="shared" si="2"/>
        <v/>
      </c>
      <c r="H21" s="35">
        <f t="shared" si="3"/>
        <v>833.3333333</v>
      </c>
      <c r="I21" s="19"/>
      <c r="J21" s="19"/>
      <c r="K21" s="3"/>
      <c r="L21" s="3"/>
      <c r="M21" s="41"/>
      <c r="N21" s="3"/>
      <c r="O21" s="3"/>
      <c r="P21" s="3"/>
      <c r="Q21" s="3"/>
      <c r="R21" s="3"/>
      <c r="S21" s="3"/>
      <c r="T21" s="3"/>
      <c r="U21" s="3"/>
      <c r="V21" s="3"/>
      <c r="W21" s="3"/>
      <c r="X21" s="2"/>
      <c r="Y21" s="2"/>
      <c r="Z21" s="2"/>
    </row>
    <row r="22" ht="12.75" customHeight="1">
      <c r="A22" s="2"/>
      <c r="B22" s="2"/>
      <c r="C22" s="40">
        <f t="shared" si="4"/>
        <v>11</v>
      </c>
      <c r="D22" s="33">
        <v>46163.0</v>
      </c>
      <c r="E22" s="34"/>
      <c r="F22" s="19" t="str">
        <f t="shared" si="1"/>
        <v/>
      </c>
      <c r="G22" s="19" t="str">
        <f t="shared" si="2"/>
        <v/>
      </c>
      <c r="H22" s="35">
        <f t="shared" si="3"/>
        <v>909.0909091</v>
      </c>
      <c r="I22" s="19"/>
      <c r="J22" s="19"/>
      <c r="K22" s="3"/>
      <c r="L22" s="3"/>
      <c r="M22" s="41"/>
      <c r="N22" s="3"/>
      <c r="O22" s="3"/>
      <c r="P22" s="3"/>
      <c r="Q22" s="3"/>
      <c r="R22" s="3"/>
      <c r="S22" s="3"/>
      <c r="T22" s="3"/>
      <c r="U22" s="3"/>
      <c r="V22" s="3"/>
      <c r="W22" s="3"/>
      <c r="X22" s="2"/>
      <c r="Y22" s="2"/>
      <c r="Z22" s="2"/>
    </row>
    <row r="23" ht="12.75" customHeight="1">
      <c r="A23" s="2"/>
      <c r="B23" s="2"/>
      <c r="C23" s="40">
        <f t="shared" si="4"/>
        <v>10</v>
      </c>
      <c r="D23" s="33">
        <v>46164.0</v>
      </c>
      <c r="E23" s="34"/>
      <c r="F23" s="19" t="str">
        <f t="shared" si="1"/>
        <v/>
      </c>
      <c r="G23" s="19" t="str">
        <f t="shared" si="2"/>
        <v/>
      </c>
      <c r="H23" s="35">
        <f t="shared" si="3"/>
        <v>1000</v>
      </c>
      <c r="I23" s="19"/>
      <c r="J23" s="19"/>
      <c r="K23" s="3"/>
      <c r="L23" s="3"/>
      <c r="M23" s="41"/>
      <c r="N23" s="3"/>
      <c r="O23" s="3"/>
      <c r="P23" s="3"/>
      <c r="Q23" s="3"/>
      <c r="R23" s="3"/>
      <c r="S23" s="3"/>
      <c r="T23" s="3"/>
      <c r="U23" s="3"/>
      <c r="V23" s="3"/>
      <c r="W23" s="3"/>
      <c r="X23" s="2"/>
      <c r="Y23" s="2"/>
      <c r="Z23" s="2"/>
    </row>
    <row r="24" ht="12.75" customHeight="1">
      <c r="A24" s="2"/>
      <c r="B24" s="2"/>
      <c r="C24" s="40">
        <f t="shared" si="4"/>
        <v>9</v>
      </c>
      <c r="D24" s="33">
        <v>46165.0</v>
      </c>
      <c r="E24" s="34"/>
      <c r="F24" s="19" t="str">
        <f t="shared" si="1"/>
        <v/>
      </c>
      <c r="G24" s="19" t="str">
        <f t="shared" si="2"/>
        <v/>
      </c>
      <c r="H24" s="35">
        <f t="shared" si="3"/>
        <v>1111.111111</v>
      </c>
      <c r="I24" s="19"/>
      <c r="J24" s="19"/>
      <c r="K24" s="3"/>
      <c r="L24" s="3"/>
      <c r="M24" s="41"/>
      <c r="N24" s="3"/>
      <c r="O24" s="3"/>
      <c r="P24" s="3"/>
      <c r="Q24" s="3"/>
      <c r="R24" s="3"/>
      <c r="S24" s="3"/>
      <c r="T24" s="3"/>
      <c r="U24" s="3"/>
      <c r="V24" s="3"/>
      <c r="W24" s="3"/>
      <c r="X24" s="2"/>
      <c r="Y24" s="2"/>
      <c r="Z24" s="2"/>
    </row>
    <row r="25" ht="12.75" customHeight="1">
      <c r="A25" s="2"/>
      <c r="B25" s="2"/>
      <c r="C25" s="40">
        <f t="shared" si="4"/>
        <v>8</v>
      </c>
      <c r="D25" s="33">
        <v>46166.0</v>
      </c>
      <c r="E25" s="34"/>
      <c r="F25" s="19" t="str">
        <f t="shared" si="1"/>
        <v/>
      </c>
      <c r="G25" s="19" t="str">
        <f t="shared" si="2"/>
        <v/>
      </c>
      <c r="H25" s="35">
        <f t="shared" si="3"/>
        <v>1250</v>
      </c>
      <c r="I25" s="19"/>
      <c r="J25" s="19"/>
      <c r="K25" s="3"/>
      <c r="L25" s="3"/>
      <c r="M25" s="41"/>
      <c r="N25" s="3"/>
      <c r="O25" s="3"/>
      <c r="P25" s="3"/>
      <c r="Q25" s="3"/>
      <c r="R25" s="3"/>
      <c r="S25" s="3"/>
      <c r="T25" s="3"/>
      <c r="U25" s="3"/>
      <c r="V25" s="3"/>
      <c r="W25" s="3"/>
      <c r="X25" s="2"/>
      <c r="Y25" s="2"/>
      <c r="Z25" s="2"/>
    </row>
    <row r="26" ht="12.75" customHeight="1">
      <c r="A26" s="2"/>
      <c r="B26" s="2"/>
      <c r="C26" s="40">
        <f t="shared" si="4"/>
        <v>7</v>
      </c>
      <c r="D26" s="33">
        <v>46167.0</v>
      </c>
      <c r="E26" s="34"/>
      <c r="F26" s="19" t="str">
        <f t="shared" si="1"/>
        <v/>
      </c>
      <c r="G26" s="19" t="str">
        <f t="shared" si="2"/>
        <v/>
      </c>
      <c r="H26" s="35">
        <f t="shared" si="3"/>
        <v>1428.571429</v>
      </c>
      <c r="I26" s="19"/>
      <c r="J26" s="19"/>
      <c r="K26" s="3"/>
      <c r="L26" s="3"/>
      <c r="M26" s="41"/>
      <c r="N26" s="3"/>
      <c r="O26" s="3"/>
      <c r="P26" s="3"/>
      <c r="Q26" s="3"/>
      <c r="R26" s="3"/>
      <c r="S26" s="3"/>
      <c r="T26" s="3"/>
      <c r="U26" s="3"/>
      <c r="V26" s="3"/>
      <c r="W26" s="3"/>
      <c r="X26" s="2"/>
      <c r="Y26" s="2"/>
      <c r="Z26" s="2"/>
    </row>
    <row r="27" ht="12.75" customHeight="1">
      <c r="A27" s="2"/>
      <c r="B27" s="2"/>
      <c r="C27" s="40">
        <f t="shared" si="4"/>
        <v>6</v>
      </c>
      <c r="D27" s="33">
        <v>46168.0</v>
      </c>
      <c r="E27" s="34"/>
      <c r="F27" s="19" t="str">
        <f t="shared" si="1"/>
        <v/>
      </c>
      <c r="G27" s="19" t="str">
        <f t="shared" si="2"/>
        <v/>
      </c>
      <c r="H27" s="35">
        <f t="shared" si="3"/>
        <v>1666.666667</v>
      </c>
      <c r="I27" s="19"/>
      <c r="J27" s="19"/>
      <c r="K27" s="3"/>
      <c r="L27" s="3"/>
      <c r="M27" s="41"/>
      <c r="N27" s="3"/>
      <c r="O27" s="3"/>
      <c r="P27" s="3"/>
      <c r="Q27" s="3"/>
      <c r="R27" s="3"/>
      <c r="S27" s="3"/>
      <c r="T27" s="3"/>
      <c r="U27" s="3"/>
      <c r="V27" s="3"/>
      <c r="W27" s="3"/>
      <c r="X27" s="2"/>
      <c r="Y27" s="2"/>
      <c r="Z27" s="2"/>
    </row>
    <row r="28" ht="12.75" customHeight="1">
      <c r="A28" s="2"/>
      <c r="B28" s="2"/>
      <c r="C28" s="40">
        <f t="shared" si="4"/>
        <v>5</v>
      </c>
      <c r="D28" s="33">
        <v>46169.0</v>
      </c>
      <c r="E28" s="34"/>
      <c r="F28" s="19" t="str">
        <f t="shared" si="1"/>
        <v/>
      </c>
      <c r="G28" s="19" t="str">
        <f t="shared" si="2"/>
        <v/>
      </c>
      <c r="H28" s="35">
        <f t="shared" si="3"/>
        <v>2000</v>
      </c>
      <c r="I28" s="19"/>
      <c r="J28" s="19"/>
      <c r="K28" s="3"/>
      <c r="L28" s="3"/>
      <c r="M28" s="41"/>
      <c r="N28" s="3"/>
      <c r="O28" s="3"/>
      <c r="P28" s="3"/>
      <c r="Q28" s="3"/>
      <c r="R28" s="3"/>
      <c r="S28" s="3"/>
      <c r="T28" s="3"/>
      <c r="U28" s="3"/>
      <c r="V28" s="3"/>
      <c r="W28" s="3"/>
      <c r="X28" s="2"/>
      <c r="Y28" s="2"/>
      <c r="Z28" s="2"/>
    </row>
    <row r="29" ht="12.75" customHeight="1">
      <c r="A29" s="2"/>
      <c r="B29" s="2"/>
      <c r="C29" s="40">
        <f t="shared" si="4"/>
        <v>4</v>
      </c>
      <c r="D29" s="33">
        <v>46170.0</v>
      </c>
      <c r="E29" s="34"/>
      <c r="F29" s="19" t="str">
        <f t="shared" si="1"/>
        <v/>
      </c>
      <c r="G29" s="19" t="str">
        <f t="shared" si="2"/>
        <v/>
      </c>
      <c r="H29" s="35">
        <f t="shared" si="3"/>
        <v>2500</v>
      </c>
      <c r="I29" s="19"/>
      <c r="J29" s="19"/>
      <c r="K29" s="3"/>
      <c r="L29" s="3"/>
      <c r="M29" s="41"/>
      <c r="N29" s="3"/>
      <c r="O29" s="3"/>
      <c r="P29" s="3"/>
      <c r="Q29" s="3"/>
      <c r="R29" s="3"/>
      <c r="S29" s="3"/>
      <c r="T29" s="3"/>
      <c r="U29" s="3"/>
      <c r="V29" s="3"/>
      <c r="W29" s="3"/>
      <c r="X29" s="2"/>
      <c r="Y29" s="2"/>
      <c r="Z29" s="2"/>
    </row>
    <row r="30" ht="12.75" customHeight="1">
      <c r="A30" s="2"/>
      <c r="B30" s="2"/>
      <c r="C30" s="40">
        <f t="shared" si="4"/>
        <v>3</v>
      </c>
      <c r="D30" s="33">
        <v>46171.0</v>
      </c>
      <c r="E30" s="34"/>
      <c r="F30" s="19" t="str">
        <f t="shared" si="1"/>
        <v/>
      </c>
      <c r="G30" s="19" t="str">
        <f t="shared" si="2"/>
        <v/>
      </c>
      <c r="H30" s="35">
        <f t="shared" si="3"/>
        <v>3333.333333</v>
      </c>
      <c r="I30" s="19"/>
      <c r="J30" s="19"/>
      <c r="K30" s="3"/>
      <c r="L30" s="3"/>
      <c r="M30" s="41"/>
      <c r="N30" s="3"/>
      <c r="O30" s="3"/>
      <c r="P30" s="3"/>
      <c r="Q30" s="3"/>
      <c r="R30" s="3"/>
      <c r="S30" s="3"/>
      <c r="T30" s="3"/>
      <c r="U30" s="3"/>
      <c r="V30" s="3"/>
      <c r="W30" s="3"/>
      <c r="X30" s="2"/>
      <c r="Y30" s="2"/>
      <c r="Z30" s="2"/>
    </row>
    <row r="31" ht="12.75" customHeight="1">
      <c r="A31" s="2"/>
      <c r="B31" s="2"/>
      <c r="C31" s="40">
        <f t="shared" si="4"/>
        <v>2</v>
      </c>
      <c r="D31" s="33">
        <v>46172.0</v>
      </c>
      <c r="E31" s="34"/>
      <c r="F31" s="19" t="str">
        <f t="shared" si="1"/>
        <v/>
      </c>
      <c r="G31" s="19" t="str">
        <f t="shared" si="2"/>
        <v/>
      </c>
      <c r="H31" s="35">
        <f t="shared" si="3"/>
        <v>5000</v>
      </c>
      <c r="I31" s="19"/>
      <c r="J31" s="19"/>
      <c r="K31" s="3"/>
      <c r="L31" s="3"/>
      <c r="M31" s="41"/>
      <c r="N31" s="2"/>
      <c r="O31" s="2"/>
      <c r="P31" s="3"/>
      <c r="Q31" s="3"/>
      <c r="R31" s="3"/>
      <c r="S31" s="3"/>
      <c r="T31" s="3"/>
      <c r="U31" s="3"/>
      <c r="V31" s="3"/>
      <c r="W31" s="3"/>
      <c r="X31" s="2"/>
      <c r="Y31" s="2"/>
      <c r="Z31" s="2"/>
    </row>
    <row r="32" ht="12.75" customHeight="1">
      <c r="A32" s="2"/>
      <c r="B32" s="2"/>
      <c r="C32" s="48">
        <f t="shared" si="4"/>
        <v>1</v>
      </c>
      <c r="D32" s="49">
        <v>46173.0</v>
      </c>
      <c r="E32" s="50"/>
      <c r="F32" s="51" t="str">
        <f t="shared" si="1"/>
        <v/>
      </c>
      <c r="G32" s="51" t="str">
        <f t="shared" si="2"/>
        <v/>
      </c>
      <c r="H32" s="52">
        <f t="shared" si="3"/>
        <v>10000</v>
      </c>
      <c r="I32" s="51"/>
      <c r="J32" s="51"/>
      <c r="K32" s="53"/>
      <c r="L32" s="53"/>
      <c r="M32" s="54"/>
      <c r="N32" s="2"/>
      <c r="O32" s="2"/>
      <c r="P32" s="3"/>
      <c r="Q32" s="3"/>
      <c r="R32" s="3"/>
      <c r="S32" s="3"/>
      <c r="T32" s="3"/>
      <c r="U32" s="3"/>
      <c r="V32" s="3"/>
      <c r="W32" s="3"/>
      <c r="X32" s="2"/>
      <c r="Y32" s="2"/>
      <c r="Z32" s="2"/>
    </row>
    <row r="33" ht="12.75" customHeight="1">
      <c r="A33" s="2"/>
      <c r="B33" s="2"/>
      <c r="C33" s="55"/>
      <c r="D33" s="3"/>
      <c r="E33" s="56"/>
      <c r="F33" s="3"/>
      <c r="G33" s="3"/>
      <c r="H33" s="57"/>
      <c r="I33" s="3"/>
      <c r="J33" s="3"/>
      <c r="K33" s="3"/>
      <c r="L33" s="3"/>
      <c r="M33" s="3"/>
      <c r="N33" s="2"/>
      <c r="O33" s="2"/>
      <c r="P33" s="3"/>
      <c r="Q33" s="3"/>
      <c r="R33" s="3"/>
      <c r="S33" s="3"/>
      <c r="T33" s="3"/>
      <c r="U33" s="3"/>
      <c r="V33" s="3"/>
      <c r="W33" s="3"/>
      <c r="X33" s="2"/>
      <c r="Y33" s="2"/>
      <c r="Z33" s="2"/>
    </row>
    <row r="34" ht="12.75" customHeight="1">
      <c r="A34" s="2"/>
      <c r="B34" s="2"/>
      <c r="C34" s="2"/>
      <c r="D34" s="2"/>
      <c r="E34" s="58"/>
      <c r="F34" s="2"/>
      <c r="G34" s="2"/>
      <c r="H34" s="2"/>
      <c r="I34" s="3"/>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38"/>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45</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30.0</v>
      </c>
      <c r="D2" s="33">
        <v>46174.0</v>
      </c>
      <c r="E2" s="34"/>
      <c r="F2" s="19" t="str">
        <f t="shared" ref="F2:F31" si="1">IF($E2="","",SUM($E$2:$E2))</f>
        <v/>
      </c>
      <c r="G2" s="19" t="str">
        <f t="shared" ref="G2:G31" si="2">IF($E2="","",SUM($B$2-SUM($E$2:$E2)))</f>
        <v/>
      </c>
      <c r="H2" s="35">
        <f t="shared" ref="H2:H31" si="3">SUM(SUM($B$2-SUM($E$2:$E2))/$C2)</f>
        <v>333.3333333</v>
      </c>
      <c r="I2" s="36"/>
      <c r="J2" s="19"/>
      <c r="K2" s="3"/>
      <c r="L2" s="3"/>
      <c r="M2" s="37"/>
      <c r="N2" s="3"/>
      <c r="O2" s="3"/>
      <c r="P2" s="3"/>
      <c r="Q2" s="3"/>
      <c r="R2" s="3"/>
      <c r="S2" s="2"/>
      <c r="T2" s="2"/>
      <c r="U2" s="2"/>
      <c r="V2" s="2"/>
      <c r="W2" s="2"/>
      <c r="X2" s="2"/>
      <c r="Y2" s="2"/>
      <c r="Z2" s="2"/>
    </row>
    <row r="3" ht="12.75" customHeight="1">
      <c r="A3" s="38" t="s">
        <v>30</v>
      </c>
      <c r="B3" s="39">
        <f>SUM($E:$E)</f>
        <v>0</v>
      </c>
      <c r="C3" s="40">
        <f t="shared" ref="C3:C31" si="4">EOMONTH($D$3,0)-$D2</f>
        <v>29</v>
      </c>
      <c r="D3" s="33">
        <v>46175.0</v>
      </c>
      <c r="E3" s="34"/>
      <c r="F3" s="19" t="str">
        <f t="shared" si="1"/>
        <v/>
      </c>
      <c r="G3" s="19" t="str">
        <f t="shared" si="2"/>
        <v/>
      </c>
      <c r="H3" s="35">
        <f t="shared" si="3"/>
        <v>344.8275862</v>
      </c>
      <c r="I3" s="19"/>
      <c r="J3" s="19"/>
      <c r="K3" s="3"/>
      <c r="L3" s="3"/>
      <c r="M3" s="41"/>
      <c r="N3" s="3"/>
      <c r="O3" s="3"/>
      <c r="P3" s="3"/>
      <c r="Q3" s="3"/>
      <c r="R3" s="3"/>
      <c r="S3" s="2"/>
      <c r="T3" s="2"/>
      <c r="U3" s="2"/>
      <c r="V3" s="2"/>
      <c r="W3" s="2"/>
      <c r="X3" s="2"/>
      <c r="Y3" s="2"/>
      <c r="Z3" s="2"/>
    </row>
    <row r="4" ht="12.75" customHeight="1">
      <c r="A4" s="42" t="s">
        <v>38</v>
      </c>
      <c r="B4" s="43">
        <f>SUM($J:$J)</f>
        <v>0</v>
      </c>
      <c r="C4" s="40">
        <f t="shared" si="4"/>
        <v>28</v>
      </c>
      <c r="D4" s="33">
        <v>46176.0</v>
      </c>
      <c r="E4" s="34"/>
      <c r="F4" s="19" t="str">
        <f t="shared" si="1"/>
        <v/>
      </c>
      <c r="G4" s="19" t="str">
        <f t="shared" si="2"/>
        <v/>
      </c>
      <c r="H4" s="35">
        <f t="shared" si="3"/>
        <v>357.1428571</v>
      </c>
      <c r="I4" s="19"/>
      <c r="J4" s="19"/>
      <c r="K4" s="3"/>
      <c r="L4" s="3"/>
      <c r="M4" s="41"/>
      <c r="N4" s="3"/>
      <c r="O4" s="3"/>
      <c r="P4" s="3"/>
      <c r="Q4" s="3"/>
      <c r="R4" s="3"/>
      <c r="S4" s="2"/>
      <c r="T4" s="2"/>
      <c r="U4" s="2"/>
      <c r="V4" s="2"/>
      <c r="W4" s="2"/>
      <c r="X4" s="2"/>
      <c r="Y4" s="2"/>
      <c r="Z4" s="2"/>
    </row>
    <row r="5" ht="12.75" customHeight="1">
      <c r="A5" s="44" t="s">
        <v>39</v>
      </c>
      <c r="B5" s="45">
        <f>SUM($I:$I)</f>
        <v>0</v>
      </c>
      <c r="C5" s="40">
        <f t="shared" si="4"/>
        <v>27</v>
      </c>
      <c r="D5" s="33">
        <v>46177.0</v>
      </c>
      <c r="E5" s="34"/>
      <c r="F5" s="19" t="str">
        <f t="shared" si="1"/>
        <v/>
      </c>
      <c r="G5" s="19" t="str">
        <f t="shared" si="2"/>
        <v/>
      </c>
      <c r="H5" s="35">
        <f t="shared" si="3"/>
        <v>370.3703704</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26</v>
      </c>
      <c r="D6" s="33">
        <v>46178.0</v>
      </c>
      <c r="E6" s="34"/>
      <c r="F6" s="19" t="str">
        <f t="shared" si="1"/>
        <v/>
      </c>
      <c r="G6" s="19" t="str">
        <f t="shared" si="2"/>
        <v/>
      </c>
      <c r="H6" s="35">
        <f t="shared" si="3"/>
        <v>384.6153846</v>
      </c>
      <c r="I6" s="19"/>
      <c r="J6" s="19"/>
      <c r="K6" s="3"/>
      <c r="L6" s="3"/>
      <c r="M6" s="41"/>
      <c r="N6" s="3"/>
      <c r="O6" s="3"/>
      <c r="P6" s="3"/>
      <c r="Q6" s="3"/>
      <c r="R6" s="3"/>
      <c r="S6" s="2"/>
      <c r="T6" s="2"/>
      <c r="U6" s="2"/>
      <c r="V6" s="2"/>
      <c r="W6" s="2"/>
      <c r="X6" s="2"/>
      <c r="Y6" s="2"/>
      <c r="Z6" s="2"/>
    </row>
    <row r="7" ht="12.75" customHeight="1">
      <c r="A7" s="2"/>
      <c r="B7" s="2"/>
      <c r="C7" s="40">
        <f t="shared" si="4"/>
        <v>25</v>
      </c>
      <c r="D7" s="33">
        <v>46179.0</v>
      </c>
      <c r="E7" s="34"/>
      <c r="F7" s="19" t="str">
        <f t="shared" si="1"/>
        <v/>
      </c>
      <c r="G7" s="19" t="str">
        <f t="shared" si="2"/>
        <v/>
      </c>
      <c r="H7" s="35">
        <f t="shared" si="3"/>
        <v>400</v>
      </c>
      <c r="I7" s="19"/>
      <c r="J7" s="19"/>
      <c r="K7" s="3"/>
      <c r="L7" s="3"/>
      <c r="M7" s="41"/>
      <c r="N7" s="3"/>
      <c r="O7" s="3"/>
      <c r="P7" s="3"/>
      <c r="Q7" s="3"/>
      <c r="R7" s="3"/>
      <c r="S7" s="3"/>
      <c r="T7" s="3"/>
      <c r="U7" s="2"/>
      <c r="V7" s="2"/>
      <c r="W7" s="2"/>
      <c r="X7" s="2"/>
      <c r="Y7" s="2"/>
      <c r="Z7" s="2"/>
    </row>
    <row r="8" ht="12.75" customHeight="1">
      <c r="A8" s="2"/>
      <c r="B8" s="2"/>
      <c r="C8" s="40">
        <f t="shared" si="4"/>
        <v>24</v>
      </c>
      <c r="D8" s="33">
        <v>46180.0</v>
      </c>
      <c r="E8" s="34"/>
      <c r="F8" s="19" t="str">
        <f t="shared" si="1"/>
        <v/>
      </c>
      <c r="G8" s="19" t="str">
        <f t="shared" si="2"/>
        <v/>
      </c>
      <c r="H8" s="35">
        <f t="shared" si="3"/>
        <v>416.6666667</v>
      </c>
      <c r="I8" s="19"/>
      <c r="J8" s="19"/>
      <c r="K8" s="3"/>
      <c r="L8" s="3"/>
      <c r="M8" s="41"/>
      <c r="N8" s="3"/>
      <c r="O8" s="3"/>
      <c r="P8" s="3"/>
      <c r="Q8" s="3"/>
      <c r="R8" s="3"/>
      <c r="S8" s="3"/>
      <c r="T8" s="3"/>
      <c r="U8" s="2"/>
      <c r="V8" s="2"/>
      <c r="W8" s="2"/>
      <c r="X8" s="2"/>
      <c r="Y8" s="2"/>
      <c r="Z8" s="2"/>
    </row>
    <row r="9" ht="12.75" customHeight="1">
      <c r="A9" s="2"/>
      <c r="B9" s="2"/>
      <c r="C9" s="40">
        <f t="shared" si="4"/>
        <v>23</v>
      </c>
      <c r="D9" s="33">
        <v>46181.0</v>
      </c>
      <c r="E9" s="34"/>
      <c r="F9" s="19" t="str">
        <f t="shared" si="1"/>
        <v/>
      </c>
      <c r="G9" s="19" t="str">
        <f t="shared" si="2"/>
        <v/>
      </c>
      <c r="H9" s="35">
        <f t="shared" si="3"/>
        <v>434.7826087</v>
      </c>
      <c r="I9" s="19"/>
      <c r="J9" s="19"/>
      <c r="K9" s="3"/>
      <c r="L9" s="3"/>
      <c r="M9" s="41"/>
      <c r="N9" s="3"/>
      <c r="O9" s="3"/>
      <c r="P9" s="3"/>
      <c r="Q9" s="3"/>
      <c r="R9" s="3"/>
      <c r="S9" s="3"/>
      <c r="T9" s="3"/>
      <c r="U9" s="2"/>
      <c r="V9" s="2"/>
      <c r="W9" s="2"/>
      <c r="X9" s="2"/>
      <c r="Y9" s="2"/>
      <c r="Z9" s="2"/>
    </row>
    <row r="10" ht="12.75" customHeight="1">
      <c r="A10" s="2"/>
      <c r="B10" s="2"/>
      <c r="C10" s="40">
        <f t="shared" si="4"/>
        <v>22</v>
      </c>
      <c r="D10" s="33">
        <v>46182.0</v>
      </c>
      <c r="E10" s="34"/>
      <c r="F10" s="19" t="str">
        <f t="shared" si="1"/>
        <v/>
      </c>
      <c r="G10" s="19" t="str">
        <f t="shared" si="2"/>
        <v/>
      </c>
      <c r="H10" s="35">
        <f t="shared" si="3"/>
        <v>454.5454545</v>
      </c>
      <c r="I10" s="19"/>
      <c r="J10" s="19"/>
      <c r="K10" s="3"/>
      <c r="L10" s="3"/>
      <c r="M10" s="41"/>
      <c r="N10" s="3"/>
      <c r="O10" s="3"/>
      <c r="P10" s="3"/>
      <c r="Q10" s="3"/>
      <c r="R10" s="3"/>
      <c r="S10" s="3"/>
      <c r="T10" s="3"/>
      <c r="U10" s="2"/>
      <c r="V10" s="2"/>
      <c r="W10" s="2"/>
      <c r="X10" s="2"/>
      <c r="Y10" s="2"/>
      <c r="Z10" s="2"/>
    </row>
    <row r="11" ht="12.75" customHeight="1">
      <c r="A11" s="2"/>
      <c r="B11" s="2"/>
      <c r="C11" s="40">
        <f t="shared" si="4"/>
        <v>21</v>
      </c>
      <c r="D11" s="33">
        <v>46183.0</v>
      </c>
      <c r="E11" s="34"/>
      <c r="F11" s="19" t="str">
        <f t="shared" si="1"/>
        <v/>
      </c>
      <c r="G11" s="19" t="str">
        <f t="shared" si="2"/>
        <v/>
      </c>
      <c r="H11" s="35">
        <f t="shared" si="3"/>
        <v>476.1904762</v>
      </c>
      <c r="I11" s="19"/>
      <c r="J11" s="19"/>
      <c r="K11" s="3"/>
      <c r="L11" s="3"/>
      <c r="M11" s="41"/>
      <c r="N11" s="3"/>
      <c r="O11" s="3"/>
      <c r="P11" s="3"/>
      <c r="Q11" s="3"/>
      <c r="R11" s="3"/>
      <c r="S11" s="3"/>
      <c r="T11" s="3"/>
      <c r="U11" s="2"/>
      <c r="V11" s="2"/>
      <c r="W11" s="2"/>
      <c r="X11" s="2"/>
      <c r="Y11" s="2"/>
      <c r="Z11" s="2"/>
    </row>
    <row r="12" ht="12.75" customHeight="1">
      <c r="A12" s="2"/>
      <c r="B12" s="2"/>
      <c r="C12" s="40">
        <f t="shared" si="4"/>
        <v>20</v>
      </c>
      <c r="D12" s="33">
        <v>46184.0</v>
      </c>
      <c r="E12" s="34"/>
      <c r="F12" s="19" t="str">
        <f t="shared" si="1"/>
        <v/>
      </c>
      <c r="G12" s="19" t="str">
        <f t="shared" si="2"/>
        <v/>
      </c>
      <c r="H12" s="35">
        <f t="shared" si="3"/>
        <v>500</v>
      </c>
      <c r="I12" s="19"/>
      <c r="J12" s="19"/>
      <c r="K12" s="3"/>
      <c r="L12" s="3"/>
      <c r="M12" s="41"/>
      <c r="N12" s="3"/>
      <c r="O12" s="3"/>
      <c r="P12" s="3"/>
      <c r="Q12" s="3"/>
      <c r="R12" s="3"/>
      <c r="S12" s="3"/>
      <c r="T12" s="3"/>
      <c r="U12" s="2"/>
      <c r="V12" s="2"/>
      <c r="W12" s="2"/>
      <c r="X12" s="2"/>
      <c r="Y12" s="2"/>
      <c r="Z12" s="2"/>
    </row>
    <row r="13" ht="12.75" customHeight="1">
      <c r="A13" s="2"/>
      <c r="B13" s="2"/>
      <c r="C13" s="40">
        <f t="shared" si="4"/>
        <v>19</v>
      </c>
      <c r="D13" s="33">
        <v>46185.0</v>
      </c>
      <c r="E13" s="34"/>
      <c r="F13" s="19" t="str">
        <f t="shared" si="1"/>
        <v/>
      </c>
      <c r="G13" s="19" t="str">
        <f t="shared" si="2"/>
        <v/>
      </c>
      <c r="H13" s="35">
        <f t="shared" si="3"/>
        <v>526.3157895</v>
      </c>
      <c r="I13" s="19"/>
      <c r="J13" s="19"/>
      <c r="K13" s="3"/>
      <c r="L13" s="3"/>
      <c r="M13" s="41"/>
      <c r="N13" s="3"/>
      <c r="O13" s="3"/>
      <c r="P13" s="3"/>
      <c r="Q13" s="3"/>
      <c r="R13" s="3"/>
      <c r="S13" s="3"/>
      <c r="T13" s="3"/>
      <c r="U13" s="2"/>
      <c r="V13" s="2"/>
      <c r="W13" s="2"/>
      <c r="X13" s="2"/>
      <c r="Y13" s="2"/>
      <c r="Z13" s="2"/>
    </row>
    <row r="14" ht="12.75" customHeight="1">
      <c r="A14" s="2"/>
      <c r="B14" s="2"/>
      <c r="C14" s="40">
        <f t="shared" si="4"/>
        <v>18</v>
      </c>
      <c r="D14" s="33">
        <v>46186.0</v>
      </c>
      <c r="E14" s="34"/>
      <c r="F14" s="19" t="str">
        <f t="shared" si="1"/>
        <v/>
      </c>
      <c r="G14" s="19" t="str">
        <f t="shared" si="2"/>
        <v/>
      </c>
      <c r="H14" s="35">
        <f t="shared" si="3"/>
        <v>555.5555556</v>
      </c>
      <c r="I14" s="19"/>
      <c r="J14" s="19"/>
      <c r="K14" s="3"/>
      <c r="L14" s="3"/>
      <c r="M14" s="41"/>
      <c r="N14" s="3"/>
      <c r="O14" s="3"/>
      <c r="P14" s="3"/>
      <c r="Q14" s="3"/>
      <c r="R14" s="3"/>
      <c r="S14" s="3"/>
      <c r="T14" s="3"/>
      <c r="U14" s="3"/>
      <c r="V14" s="3"/>
      <c r="W14" s="3"/>
      <c r="X14" s="2"/>
      <c r="Y14" s="2"/>
      <c r="Z14" s="2"/>
    </row>
    <row r="15" ht="12.75" customHeight="1">
      <c r="A15" s="2"/>
      <c r="B15" s="2"/>
      <c r="C15" s="40">
        <f t="shared" si="4"/>
        <v>17</v>
      </c>
      <c r="D15" s="33">
        <v>46187.0</v>
      </c>
      <c r="E15" s="34"/>
      <c r="F15" s="19" t="str">
        <f t="shared" si="1"/>
        <v/>
      </c>
      <c r="G15" s="19" t="str">
        <f t="shared" si="2"/>
        <v/>
      </c>
      <c r="H15" s="35">
        <f t="shared" si="3"/>
        <v>588.2352941</v>
      </c>
      <c r="I15" s="19"/>
      <c r="J15" s="19"/>
      <c r="K15" s="3"/>
      <c r="L15" s="3"/>
      <c r="M15" s="41"/>
      <c r="N15" s="3"/>
      <c r="O15" s="3"/>
      <c r="P15" s="3"/>
      <c r="Q15" s="3"/>
      <c r="R15" s="3"/>
      <c r="S15" s="3"/>
      <c r="T15" s="3"/>
      <c r="U15" s="3"/>
      <c r="V15" s="3"/>
      <c r="W15" s="3"/>
      <c r="X15" s="2"/>
      <c r="Y15" s="2"/>
      <c r="Z15" s="2"/>
    </row>
    <row r="16" ht="12.75" customHeight="1">
      <c r="A16" s="2"/>
      <c r="B16" s="2"/>
      <c r="C16" s="40">
        <f t="shared" si="4"/>
        <v>16</v>
      </c>
      <c r="D16" s="33">
        <v>46188.0</v>
      </c>
      <c r="E16" s="34"/>
      <c r="F16" s="19" t="str">
        <f t="shared" si="1"/>
        <v/>
      </c>
      <c r="G16" s="19" t="str">
        <f t="shared" si="2"/>
        <v/>
      </c>
      <c r="H16" s="35">
        <f t="shared" si="3"/>
        <v>625</v>
      </c>
      <c r="I16" s="19"/>
      <c r="J16" s="19"/>
      <c r="K16" s="3"/>
      <c r="L16" s="3"/>
      <c r="M16" s="41"/>
      <c r="N16" s="3"/>
      <c r="O16" s="3"/>
      <c r="P16" s="3"/>
      <c r="Q16" s="3"/>
      <c r="R16" s="3"/>
      <c r="S16" s="3"/>
      <c r="T16" s="3"/>
      <c r="U16" s="3"/>
      <c r="V16" s="3"/>
      <c r="W16" s="3"/>
      <c r="X16" s="2"/>
      <c r="Y16" s="2"/>
      <c r="Z16" s="2"/>
    </row>
    <row r="17" ht="12.75" customHeight="1">
      <c r="A17" s="2"/>
      <c r="B17" s="2"/>
      <c r="C17" s="40">
        <f t="shared" si="4"/>
        <v>15</v>
      </c>
      <c r="D17" s="33">
        <v>46189.0</v>
      </c>
      <c r="E17" s="34"/>
      <c r="F17" s="19" t="str">
        <f t="shared" si="1"/>
        <v/>
      </c>
      <c r="G17" s="19" t="str">
        <f t="shared" si="2"/>
        <v/>
      </c>
      <c r="H17" s="35">
        <f t="shared" si="3"/>
        <v>666.6666667</v>
      </c>
      <c r="I17" s="19"/>
      <c r="J17" s="19"/>
      <c r="K17" s="3"/>
      <c r="L17" s="3"/>
      <c r="M17" s="41"/>
      <c r="N17" s="3"/>
      <c r="O17" s="3"/>
      <c r="P17" s="3"/>
      <c r="Q17" s="3"/>
      <c r="R17" s="3"/>
      <c r="S17" s="3"/>
      <c r="T17" s="3"/>
      <c r="U17" s="3"/>
      <c r="V17" s="3"/>
      <c r="W17" s="3"/>
      <c r="X17" s="2"/>
      <c r="Y17" s="2"/>
      <c r="Z17" s="2"/>
    </row>
    <row r="18" ht="12.75" customHeight="1">
      <c r="A18" s="2"/>
      <c r="B18" s="2"/>
      <c r="C18" s="40">
        <f t="shared" si="4"/>
        <v>14</v>
      </c>
      <c r="D18" s="33">
        <v>46190.0</v>
      </c>
      <c r="E18" s="34"/>
      <c r="F18" s="19" t="str">
        <f t="shared" si="1"/>
        <v/>
      </c>
      <c r="G18" s="19" t="str">
        <f t="shared" si="2"/>
        <v/>
      </c>
      <c r="H18" s="35">
        <f t="shared" si="3"/>
        <v>714.2857143</v>
      </c>
      <c r="I18" s="19"/>
      <c r="J18" s="19"/>
      <c r="K18" s="3"/>
      <c r="L18" s="3"/>
      <c r="M18" s="41"/>
      <c r="N18" s="3"/>
      <c r="O18" s="3"/>
      <c r="P18" s="3"/>
      <c r="Q18" s="3"/>
      <c r="R18" s="3"/>
      <c r="S18" s="3"/>
      <c r="T18" s="3"/>
      <c r="U18" s="3"/>
      <c r="V18" s="3"/>
      <c r="W18" s="3"/>
      <c r="X18" s="2"/>
      <c r="Y18" s="2"/>
      <c r="Z18" s="2"/>
    </row>
    <row r="19" ht="12.75" customHeight="1">
      <c r="A19" s="2"/>
      <c r="B19" s="2"/>
      <c r="C19" s="40">
        <f t="shared" si="4"/>
        <v>13</v>
      </c>
      <c r="D19" s="33">
        <v>46191.0</v>
      </c>
      <c r="E19" s="34"/>
      <c r="F19" s="19" t="str">
        <f t="shared" si="1"/>
        <v/>
      </c>
      <c r="G19" s="19" t="str">
        <f t="shared" si="2"/>
        <v/>
      </c>
      <c r="H19" s="35">
        <f t="shared" si="3"/>
        <v>769.2307692</v>
      </c>
      <c r="I19" s="19"/>
      <c r="J19" s="19"/>
      <c r="K19" s="3"/>
      <c r="L19" s="3"/>
      <c r="M19" s="41"/>
      <c r="N19" s="3"/>
      <c r="O19" s="3"/>
      <c r="P19" s="3"/>
      <c r="Q19" s="3"/>
      <c r="R19" s="3"/>
      <c r="S19" s="3"/>
      <c r="T19" s="3"/>
      <c r="U19" s="3"/>
      <c r="V19" s="3"/>
      <c r="W19" s="3"/>
      <c r="X19" s="2"/>
      <c r="Y19" s="2"/>
      <c r="Z19" s="2"/>
    </row>
    <row r="20" ht="12.75" customHeight="1">
      <c r="A20" s="2"/>
      <c r="B20" s="2"/>
      <c r="C20" s="40">
        <f t="shared" si="4"/>
        <v>12</v>
      </c>
      <c r="D20" s="33">
        <v>46192.0</v>
      </c>
      <c r="E20" s="34"/>
      <c r="F20" s="19" t="str">
        <f t="shared" si="1"/>
        <v/>
      </c>
      <c r="G20" s="19" t="str">
        <f t="shared" si="2"/>
        <v/>
      </c>
      <c r="H20" s="35">
        <f t="shared" si="3"/>
        <v>833.3333333</v>
      </c>
      <c r="I20" s="19"/>
      <c r="J20" s="19"/>
      <c r="K20" s="3"/>
      <c r="L20" s="3"/>
      <c r="M20" s="41"/>
      <c r="N20" s="3"/>
      <c r="O20" s="3"/>
      <c r="P20" s="3"/>
      <c r="Q20" s="3"/>
      <c r="R20" s="3"/>
      <c r="S20" s="3"/>
      <c r="T20" s="3"/>
      <c r="U20" s="3"/>
      <c r="V20" s="3"/>
      <c r="W20" s="3"/>
      <c r="X20" s="2"/>
      <c r="Y20" s="2"/>
      <c r="Z20" s="2"/>
    </row>
    <row r="21" ht="12.75" customHeight="1">
      <c r="A21" s="2"/>
      <c r="B21" s="2"/>
      <c r="C21" s="40">
        <f t="shared" si="4"/>
        <v>11</v>
      </c>
      <c r="D21" s="33">
        <v>46193.0</v>
      </c>
      <c r="E21" s="34"/>
      <c r="F21" s="19" t="str">
        <f t="shared" si="1"/>
        <v/>
      </c>
      <c r="G21" s="19" t="str">
        <f t="shared" si="2"/>
        <v/>
      </c>
      <c r="H21" s="35">
        <f t="shared" si="3"/>
        <v>909.0909091</v>
      </c>
      <c r="I21" s="19"/>
      <c r="J21" s="19"/>
      <c r="K21" s="3"/>
      <c r="L21" s="3"/>
      <c r="M21" s="41"/>
      <c r="N21" s="3"/>
      <c r="O21" s="3"/>
      <c r="P21" s="3"/>
      <c r="Q21" s="3"/>
      <c r="R21" s="3"/>
      <c r="S21" s="3"/>
      <c r="T21" s="3"/>
      <c r="U21" s="3"/>
      <c r="V21" s="3"/>
      <c r="W21" s="3"/>
      <c r="X21" s="2"/>
      <c r="Y21" s="2"/>
      <c r="Z21" s="2"/>
    </row>
    <row r="22" ht="12.75" customHeight="1">
      <c r="A22" s="2"/>
      <c r="B22" s="2"/>
      <c r="C22" s="40">
        <f t="shared" si="4"/>
        <v>10</v>
      </c>
      <c r="D22" s="33">
        <v>46194.0</v>
      </c>
      <c r="E22" s="34"/>
      <c r="F22" s="19" t="str">
        <f t="shared" si="1"/>
        <v/>
      </c>
      <c r="G22" s="19" t="str">
        <f t="shared" si="2"/>
        <v/>
      </c>
      <c r="H22" s="35">
        <f t="shared" si="3"/>
        <v>1000</v>
      </c>
      <c r="I22" s="19"/>
      <c r="J22" s="19"/>
      <c r="K22" s="3"/>
      <c r="L22" s="3"/>
      <c r="M22" s="41"/>
      <c r="N22" s="3"/>
      <c r="O22" s="3"/>
      <c r="P22" s="3"/>
      <c r="Q22" s="3"/>
      <c r="R22" s="3"/>
      <c r="S22" s="3"/>
      <c r="T22" s="3"/>
      <c r="U22" s="3"/>
      <c r="V22" s="3"/>
      <c r="W22" s="3"/>
      <c r="X22" s="2"/>
      <c r="Y22" s="2"/>
      <c r="Z22" s="2"/>
    </row>
    <row r="23" ht="12.75" customHeight="1">
      <c r="A23" s="2"/>
      <c r="B23" s="2"/>
      <c r="C23" s="40">
        <f t="shared" si="4"/>
        <v>9</v>
      </c>
      <c r="D23" s="33">
        <v>46195.0</v>
      </c>
      <c r="E23" s="34"/>
      <c r="F23" s="19" t="str">
        <f t="shared" si="1"/>
        <v/>
      </c>
      <c r="G23" s="19" t="str">
        <f t="shared" si="2"/>
        <v/>
      </c>
      <c r="H23" s="35">
        <f t="shared" si="3"/>
        <v>1111.111111</v>
      </c>
      <c r="I23" s="19"/>
      <c r="J23" s="19"/>
      <c r="K23" s="3"/>
      <c r="L23" s="3"/>
      <c r="M23" s="41"/>
      <c r="N23" s="3"/>
      <c r="O23" s="3"/>
      <c r="P23" s="3"/>
      <c r="Q23" s="3"/>
      <c r="R23" s="3"/>
      <c r="S23" s="3"/>
      <c r="T23" s="3"/>
      <c r="U23" s="3"/>
      <c r="V23" s="3"/>
      <c r="W23" s="3"/>
      <c r="X23" s="2"/>
      <c r="Y23" s="2"/>
      <c r="Z23" s="2"/>
    </row>
    <row r="24" ht="12.75" customHeight="1">
      <c r="A24" s="2"/>
      <c r="B24" s="2"/>
      <c r="C24" s="40">
        <f t="shared" si="4"/>
        <v>8</v>
      </c>
      <c r="D24" s="33">
        <v>46196.0</v>
      </c>
      <c r="E24" s="34"/>
      <c r="F24" s="19" t="str">
        <f t="shared" si="1"/>
        <v/>
      </c>
      <c r="G24" s="19" t="str">
        <f t="shared" si="2"/>
        <v/>
      </c>
      <c r="H24" s="35">
        <f t="shared" si="3"/>
        <v>1250</v>
      </c>
      <c r="I24" s="19"/>
      <c r="J24" s="19"/>
      <c r="K24" s="3"/>
      <c r="L24" s="3"/>
      <c r="M24" s="41"/>
      <c r="N24" s="3"/>
      <c r="O24" s="3"/>
      <c r="P24" s="3"/>
      <c r="Q24" s="3"/>
      <c r="R24" s="3"/>
      <c r="S24" s="3"/>
      <c r="T24" s="3"/>
      <c r="U24" s="3"/>
      <c r="V24" s="3"/>
      <c r="W24" s="3"/>
      <c r="X24" s="2"/>
      <c r="Y24" s="2"/>
      <c r="Z24" s="2"/>
    </row>
    <row r="25" ht="12.75" customHeight="1">
      <c r="A25" s="2"/>
      <c r="B25" s="2"/>
      <c r="C25" s="40">
        <f t="shared" si="4"/>
        <v>7</v>
      </c>
      <c r="D25" s="33">
        <v>46197.0</v>
      </c>
      <c r="E25" s="34"/>
      <c r="F25" s="19" t="str">
        <f t="shared" si="1"/>
        <v/>
      </c>
      <c r="G25" s="19" t="str">
        <f t="shared" si="2"/>
        <v/>
      </c>
      <c r="H25" s="35">
        <f t="shared" si="3"/>
        <v>1428.571429</v>
      </c>
      <c r="I25" s="19"/>
      <c r="J25" s="19"/>
      <c r="K25" s="3"/>
      <c r="L25" s="3"/>
      <c r="M25" s="41"/>
      <c r="N25" s="3"/>
      <c r="O25" s="3"/>
      <c r="P25" s="3"/>
      <c r="Q25" s="3"/>
      <c r="R25" s="3"/>
      <c r="S25" s="3"/>
      <c r="T25" s="3"/>
      <c r="U25" s="3"/>
      <c r="V25" s="3"/>
      <c r="W25" s="3"/>
      <c r="X25" s="2"/>
      <c r="Y25" s="2"/>
      <c r="Z25" s="2"/>
    </row>
    <row r="26" ht="12.75" customHeight="1">
      <c r="A26" s="2"/>
      <c r="B26" s="2"/>
      <c r="C26" s="40">
        <f t="shared" si="4"/>
        <v>6</v>
      </c>
      <c r="D26" s="33">
        <v>46198.0</v>
      </c>
      <c r="E26" s="34"/>
      <c r="F26" s="19" t="str">
        <f t="shared" si="1"/>
        <v/>
      </c>
      <c r="G26" s="19" t="str">
        <f t="shared" si="2"/>
        <v/>
      </c>
      <c r="H26" s="35">
        <f t="shared" si="3"/>
        <v>1666.666667</v>
      </c>
      <c r="I26" s="19"/>
      <c r="J26" s="19"/>
      <c r="K26" s="3"/>
      <c r="L26" s="3"/>
      <c r="M26" s="41"/>
      <c r="N26" s="3"/>
      <c r="O26" s="3"/>
      <c r="P26" s="3"/>
      <c r="Q26" s="3"/>
      <c r="R26" s="3"/>
      <c r="S26" s="3"/>
      <c r="T26" s="3"/>
      <c r="U26" s="3"/>
      <c r="V26" s="3"/>
      <c r="W26" s="3"/>
      <c r="X26" s="2"/>
      <c r="Y26" s="2"/>
      <c r="Z26" s="2"/>
    </row>
    <row r="27" ht="12.75" customHeight="1">
      <c r="A27" s="2"/>
      <c r="B27" s="2"/>
      <c r="C27" s="40">
        <f t="shared" si="4"/>
        <v>5</v>
      </c>
      <c r="D27" s="33">
        <v>46199.0</v>
      </c>
      <c r="E27" s="34"/>
      <c r="F27" s="19" t="str">
        <f t="shared" si="1"/>
        <v/>
      </c>
      <c r="G27" s="19" t="str">
        <f t="shared" si="2"/>
        <v/>
      </c>
      <c r="H27" s="35">
        <f t="shared" si="3"/>
        <v>2000</v>
      </c>
      <c r="I27" s="19"/>
      <c r="J27" s="19"/>
      <c r="K27" s="3"/>
      <c r="L27" s="3"/>
      <c r="M27" s="41"/>
      <c r="N27" s="3"/>
      <c r="O27" s="3"/>
      <c r="P27" s="3"/>
      <c r="Q27" s="3"/>
      <c r="R27" s="3"/>
      <c r="S27" s="3"/>
      <c r="T27" s="3"/>
      <c r="U27" s="3"/>
      <c r="V27" s="3"/>
      <c r="W27" s="3"/>
      <c r="X27" s="2"/>
      <c r="Y27" s="2"/>
      <c r="Z27" s="2"/>
    </row>
    <row r="28" ht="12.75" customHeight="1">
      <c r="A28" s="2"/>
      <c r="B28" s="2"/>
      <c r="C28" s="40">
        <f t="shared" si="4"/>
        <v>4</v>
      </c>
      <c r="D28" s="33">
        <v>46200.0</v>
      </c>
      <c r="E28" s="34"/>
      <c r="F28" s="19" t="str">
        <f t="shared" si="1"/>
        <v/>
      </c>
      <c r="G28" s="19" t="str">
        <f t="shared" si="2"/>
        <v/>
      </c>
      <c r="H28" s="35">
        <f t="shared" si="3"/>
        <v>2500</v>
      </c>
      <c r="I28" s="19"/>
      <c r="J28" s="19"/>
      <c r="K28" s="3"/>
      <c r="L28" s="3"/>
      <c r="M28" s="41"/>
      <c r="N28" s="3"/>
      <c r="O28" s="3"/>
      <c r="P28" s="3"/>
      <c r="Q28" s="3"/>
      <c r="R28" s="3"/>
      <c r="S28" s="3"/>
      <c r="T28" s="3"/>
      <c r="U28" s="3"/>
      <c r="V28" s="3"/>
      <c r="W28" s="3"/>
      <c r="X28" s="2"/>
      <c r="Y28" s="2"/>
      <c r="Z28" s="2"/>
    </row>
    <row r="29" ht="12.75" customHeight="1">
      <c r="A29" s="2"/>
      <c r="B29" s="2"/>
      <c r="C29" s="40">
        <f t="shared" si="4"/>
        <v>3</v>
      </c>
      <c r="D29" s="33">
        <v>46201.0</v>
      </c>
      <c r="E29" s="34"/>
      <c r="F29" s="19" t="str">
        <f t="shared" si="1"/>
        <v/>
      </c>
      <c r="G29" s="19" t="str">
        <f t="shared" si="2"/>
        <v/>
      </c>
      <c r="H29" s="35">
        <f t="shared" si="3"/>
        <v>3333.333333</v>
      </c>
      <c r="I29" s="19"/>
      <c r="J29" s="19"/>
      <c r="K29" s="3"/>
      <c r="L29" s="3"/>
      <c r="M29" s="41"/>
      <c r="N29" s="3"/>
      <c r="O29" s="3"/>
      <c r="P29" s="3"/>
      <c r="Q29" s="3"/>
      <c r="R29" s="3"/>
      <c r="S29" s="3"/>
      <c r="T29" s="3"/>
      <c r="U29" s="3"/>
      <c r="V29" s="3"/>
      <c r="W29" s="3"/>
      <c r="X29" s="2"/>
      <c r="Y29" s="2"/>
      <c r="Z29" s="2"/>
    </row>
    <row r="30" ht="12.75" customHeight="1">
      <c r="A30" s="2"/>
      <c r="B30" s="2"/>
      <c r="C30" s="40">
        <f t="shared" si="4"/>
        <v>2</v>
      </c>
      <c r="D30" s="33">
        <v>46202.0</v>
      </c>
      <c r="E30" s="34"/>
      <c r="F30" s="19" t="str">
        <f t="shared" si="1"/>
        <v/>
      </c>
      <c r="G30" s="19" t="str">
        <f t="shared" si="2"/>
        <v/>
      </c>
      <c r="H30" s="35">
        <f t="shared" si="3"/>
        <v>5000</v>
      </c>
      <c r="I30" s="19"/>
      <c r="J30" s="19"/>
      <c r="K30" s="3"/>
      <c r="L30" s="3"/>
      <c r="M30" s="41"/>
      <c r="N30" s="3"/>
      <c r="O30" s="3"/>
      <c r="P30" s="3"/>
      <c r="Q30" s="3"/>
      <c r="R30" s="3"/>
      <c r="S30" s="3"/>
      <c r="T30" s="3"/>
      <c r="U30" s="3"/>
      <c r="V30" s="3"/>
      <c r="W30" s="3"/>
      <c r="X30" s="2"/>
      <c r="Y30" s="2"/>
      <c r="Z30" s="2"/>
    </row>
    <row r="31" ht="12.75" customHeight="1">
      <c r="A31" s="2"/>
      <c r="B31" s="2"/>
      <c r="C31" s="48">
        <f t="shared" si="4"/>
        <v>1</v>
      </c>
      <c r="D31" s="49">
        <v>46203.0</v>
      </c>
      <c r="E31" s="50"/>
      <c r="F31" s="51" t="str">
        <f t="shared" si="1"/>
        <v/>
      </c>
      <c r="G31" s="51" t="str">
        <f t="shared" si="2"/>
        <v/>
      </c>
      <c r="H31" s="52">
        <f t="shared" si="3"/>
        <v>10000</v>
      </c>
      <c r="I31" s="51"/>
      <c r="J31" s="51"/>
      <c r="K31" s="53"/>
      <c r="L31" s="53"/>
      <c r="M31" s="54"/>
      <c r="N31" s="2"/>
      <c r="O31" s="2"/>
      <c r="P31" s="3"/>
      <c r="Q31" s="3"/>
      <c r="R31" s="3"/>
      <c r="S31" s="3"/>
      <c r="T31" s="3"/>
      <c r="U31" s="3"/>
      <c r="V31" s="3"/>
      <c r="W31" s="3"/>
      <c r="X31" s="2"/>
      <c r="Y31" s="2"/>
      <c r="Z31" s="2"/>
    </row>
    <row r="32" ht="12.75" customHeight="1">
      <c r="A32" s="2"/>
      <c r="B32" s="2"/>
      <c r="C32" s="55"/>
      <c r="D32" s="3"/>
      <c r="E32" s="56"/>
      <c r="F32" s="3"/>
      <c r="G32" s="3"/>
      <c r="H32" s="57"/>
      <c r="I32" s="3"/>
      <c r="J32" s="3"/>
      <c r="K32" s="3"/>
      <c r="L32" s="3"/>
      <c r="M32" s="3"/>
      <c r="N32" s="2"/>
      <c r="O32" s="2"/>
      <c r="P32" s="3"/>
      <c r="Q32" s="3"/>
      <c r="R32" s="3"/>
      <c r="S32" s="3"/>
      <c r="T32" s="3"/>
      <c r="U32" s="3"/>
      <c r="V32" s="3"/>
      <c r="W32" s="3"/>
      <c r="X32" s="2"/>
      <c r="Y32" s="2"/>
      <c r="Z32" s="2"/>
    </row>
    <row r="33" ht="12.75" customHeight="1">
      <c r="A33" s="2"/>
      <c r="B33" s="2"/>
      <c r="C33" s="2"/>
      <c r="D33" s="2"/>
      <c r="E33" s="58"/>
      <c r="F33" s="2"/>
      <c r="G33" s="2"/>
      <c r="H33" s="2"/>
      <c r="I33" s="3"/>
      <c r="J33" s="2"/>
      <c r="K33" s="2"/>
      <c r="L33" s="2"/>
      <c r="M33" s="2"/>
      <c r="N33" s="2"/>
      <c r="O33" s="2"/>
      <c r="P33" s="2"/>
      <c r="Q33" s="2"/>
      <c r="R33" s="2"/>
      <c r="S33" s="2"/>
      <c r="T33" s="2"/>
      <c r="U33" s="2"/>
      <c r="V33" s="2"/>
      <c r="W33" s="2"/>
      <c r="X33" s="2"/>
      <c r="Y33" s="2"/>
      <c r="Z33" s="2"/>
    </row>
    <row r="34"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2:E31">
    <cfRule type="expression" dxfId="2" priority="1" stopIfTrue="1">
      <formula>$E2=""</formula>
    </cfRule>
  </conditionalFormatting>
  <conditionalFormatting sqref="E2:E31">
    <cfRule type="expression" dxfId="3" priority="2">
      <formula>$E2&gt;$B$2/$C2</formula>
    </cfRule>
  </conditionalFormatting>
  <conditionalFormatting sqref="E2:E31">
    <cfRule type="expression" dxfId="4" priority="3">
      <formula>$E2&lt;$B$2/$C2</formula>
    </cfRule>
  </conditionalFormatting>
  <conditionalFormatting sqref="K2:K31">
    <cfRule type="containsText" dxfId="5" priority="4" operator="containsText" text="Medium">
      <formula>NOT(ISERROR(SEARCH(("Medium"),(K2))))</formula>
    </cfRule>
  </conditionalFormatting>
  <conditionalFormatting sqref="K2:K31">
    <cfRule type="containsText" dxfId="4" priority="5" operator="containsText" text="Intense">
      <formula>NOT(ISERROR(SEARCH(("Intense"),(K2))))</formula>
    </cfRule>
  </conditionalFormatting>
  <conditionalFormatting sqref="K2:K31">
    <cfRule type="containsText" dxfId="6" priority="6" operator="containsText" text="Light">
      <formula>NOT(ISERROR(SEARCH(("Light"),(K2))))</formula>
    </cfRule>
  </conditionalFormatting>
  <conditionalFormatting sqref="E1">
    <cfRule type="cellIs" dxfId="0" priority="7" operator="equal">
      <formula>$H2:$H31</formula>
    </cfRule>
  </conditionalFormatting>
  <conditionalFormatting sqref="E1">
    <cfRule type="containsBlanks" dxfId="1" priority="8">
      <formula>LEN(TRIM(E1))=0</formula>
    </cfRule>
  </conditionalFormatting>
  <dataValidations>
    <dataValidation type="list" allowBlank="1" showErrorMessage="1" sqref="K2:K31">
      <formula1>"Light (journaling/reviewing),Medium,Intense (crafting/revisions)"</formula1>
    </dataValidation>
  </dataValidation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2.63" defaultRowHeight="15.0"/>
  <cols>
    <col customWidth="1" min="1" max="1" width="32.63"/>
    <col customWidth="1" min="3" max="3" width="7.63"/>
    <col customWidth="1" min="4" max="4" width="10.38"/>
    <col customWidth="1" min="5" max="7" width="8.88"/>
    <col customWidth="1" min="8" max="8" width="9.75"/>
    <col customWidth="1" min="9" max="10" width="6.88"/>
    <col customWidth="1" min="11" max="11" width="28.13"/>
    <col customWidth="1" min="12" max="12" width="22.25"/>
    <col customWidth="1" min="13" max="13" width="9.75"/>
    <col customWidth="1" min="14" max="14" width="32.63"/>
    <col customWidth="1" min="15" max="15" width="14.25"/>
    <col customWidth="1" min="16" max="17" width="18.75"/>
    <col customWidth="1" min="18" max="23" width="15.13"/>
  </cols>
  <sheetData>
    <row r="1" ht="74.25" customHeight="1">
      <c r="A1" s="22" t="s">
        <v>46</v>
      </c>
      <c r="B1" s="23"/>
      <c r="C1" s="24" t="s">
        <v>27</v>
      </c>
      <c r="D1" s="25" t="s">
        <v>28</v>
      </c>
      <c r="E1" s="26" t="s">
        <v>29</v>
      </c>
      <c r="F1" s="25" t="s">
        <v>30</v>
      </c>
      <c r="G1" s="27" t="s">
        <v>31</v>
      </c>
      <c r="H1" s="28" t="s">
        <v>32</v>
      </c>
      <c r="I1" s="25" t="s">
        <v>33</v>
      </c>
      <c r="J1" s="25" t="s">
        <v>34</v>
      </c>
      <c r="K1" s="25" t="s">
        <v>35</v>
      </c>
      <c r="L1" s="25" t="s">
        <v>21</v>
      </c>
      <c r="M1" s="29" t="s">
        <v>36</v>
      </c>
      <c r="N1" s="3"/>
      <c r="O1" s="3"/>
      <c r="P1" s="3"/>
      <c r="Q1" s="3"/>
      <c r="R1" s="3"/>
      <c r="S1" s="2"/>
      <c r="T1" s="2"/>
      <c r="U1" s="2"/>
      <c r="V1" s="2"/>
      <c r="W1" s="2"/>
      <c r="X1" s="2"/>
      <c r="Y1" s="2"/>
      <c r="Z1" s="2"/>
    </row>
    <row r="2" ht="12.75" customHeight="1">
      <c r="A2" s="30" t="s">
        <v>37</v>
      </c>
      <c r="B2" s="59">
        <v>10000.0</v>
      </c>
      <c r="C2" s="32">
        <v>31.0</v>
      </c>
      <c r="D2" s="33">
        <v>46204.0</v>
      </c>
      <c r="E2" s="34"/>
      <c r="F2" s="19" t="str">
        <f t="shared" ref="F2:F32" si="1">IF($E2="","",SUM($E$2:$E2))</f>
        <v/>
      </c>
      <c r="G2" s="19" t="str">
        <f t="shared" ref="G2:G32" si="2">IF($E2="","",SUM($B$2-SUM($E$2:$E2)))</f>
        <v/>
      </c>
      <c r="H2" s="35">
        <f t="shared" ref="H2:H32" si="3">SUM(SUM($B$2-SUM($E$2:$E2))/$C2)</f>
        <v>322.5806452</v>
      </c>
      <c r="I2" s="36"/>
      <c r="J2" s="19"/>
      <c r="K2" s="3"/>
      <c r="L2" s="3"/>
      <c r="M2" s="37"/>
      <c r="N2" s="3"/>
      <c r="O2" s="3"/>
      <c r="P2" s="3"/>
      <c r="Q2" s="3"/>
      <c r="R2" s="3"/>
      <c r="S2" s="2"/>
      <c r="T2" s="2"/>
      <c r="U2" s="2"/>
      <c r="V2" s="2"/>
      <c r="W2" s="2"/>
      <c r="X2" s="2"/>
      <c r="Y2" s="2"/>
      <c r="Z2" s="2"/>
    </row>
    <row r="3" ht="12.75" customHeight="1">
      <c r="A3" s="38" t="s">
        <v>30</v>
      </c>
      <c r="B3" s="39">
        <f>SUM($E:$E)</f>
        <v>0</v>
      </c>
      <c r="C3" s="40">
        <f t="shared" ref="C3:C32" si="4">EOMONTH($D$3,0)-$D2</f>
        <v>30</v>
      </c>
      <c r="D3" s="33">
        <v>46205.0</v>
      </c>
      <c r="E3" s="34"/>
      <c r="F3" s="19" t="str">
        <f t="shared" si="1"/>
        <v/>
      </c>
      <c r="G3" s="19" t="str">
        <f t="shared" si="2"/>
        <v/>
      </c>
      <c r="H3" s="35">
        <f t="shared" si="3"/>
        <v>333.3333333</v>
      </c>
      <c r="I3" s="19"/>
      <c r="J3" s="19"/>
      <c r="K3" s="3"/>
      <c r="L3" s="3"/>
      <c r="M3" s="41"/>
      <c r="N3" s="3"/>
      <c r="O3" s="3"/>
      <c r="P3" s="3"/>
      <c r="Q3" s="3"/>
      <c r="R3" s="3"/>
      <c r="S3" s="2"/>
      <c r="T3" s="2"/>
      <c r="U3" s="2"/>
      <c r="V3" s="2"/>
      <c r="W3" s="2"/>
      <c r="X3" s="2"/>
      <c r="Y3" s="2"/>
      <c r="Z3" s="2"/>
    </row>
    <row r="4" ht="12.75" customHeight="1">
      <c r="A4" s="42" t="s">
        <v>38</v>
      </c>
      <c r="B4" s="43">
        <f>SUM($J:$J)</f>
        <v>0</v>
      </c>
      <c r="C4" s="40">
        <f t="shared" si="4"/>
        <v>29</v>
      </c>
      <c r="D4" s="33">
        <v>46206.0</v>
      </c>
      <c r="E4" s="34"/>
      <c r="F4" s="19" t="str">
        <f t="shared" si="1"/>
        <v/>
      </c>
      <c r="G4" s="19" t="str">
        <f t="shared" si="2"/>
        <v/>
      </c>
      <c r="H4" s="35">
        <f t="shared" si="3"/>
        <v>344.8275862</v>
      </c>
      <c r="I4" s="19"/>
      <c r="J4" s="19"/>
      <c r="K4" s="3"/>
      <c r="L4" s="3"/>
      <c r="M4" s="41"/>
      <c r="N4" s="3"/>
      <c r="O4" s="3"/>
      <c r="P4" s="3"/>
      <c r="Q4" s="3"/>
      <c r="R4" s="3"/>
      <c r="S4" s="2"/>
      <c r="T4" s="2"/>
      <c r="U4" s="2"/>
      <c r="V4" s="2"/>
      <c r="W4" s="2"/>
      <c r="X4" s="2"/>
      <c r="Y4" s="2"/>
      <c r="Z4" s="2"/>
    </row>
    <row r="5" ht="12.75" customHeight="1">
      <c r="A5" s="44" t="s">
        <v>39</v>
      </c>
      <c r="B5" s="45">
        <f>SUM($I:$I)</f>
        <v>0</v>
      </c>
      <c r="C5" s="40">
        <f t="shared" si="4"/>
        <v>28</v>
      </c>
      <c r="D5" s="33">
        <v>46207.0</v>
      </c>
      <c r="E5" s="34"/>
      <c r="F5" s="19" t="str">
        <f t="shared" si="1"/>
        <v/>
      </c>
      <c r="G5" s="19" t="str">
        <f t="shared" si="2"/>
        <v/>
      </c>
      <c r="H5" s="35">
        <f t="shared" si="3"/>
        <v>357.1428571</v>
      </c>
      <c r="I5" s="19"/>
      <c r="J5" s="19"/>
      <c r="K5" s="3"/>
      <c r="L5" s="3"/>
      <c r="M5" s="41"/>
      <c r="N5" s="3"/>
      <c r="O5" s="3"/>
      <c r="P5" s="3"/>
      <c r="Q5" s="3"/>
      <c r="R5" s="3"/>
      <c r="S5" s="2"/>
      <c r="T5" s="2"/>
      <c r="U5" s="2"/>
      <c r="V5" s="2"/>
      <c r="W5" s="2"/>
      <c r="X5" s="2"/>
      <c r="Y5" s="2"/>
      <c r="Z5" s="2"/>
    </row>
    <row r="6" ht="12.75" customHeight="1">
      <c r="A6" s="46" t="s">
        <v>40</v>
      </c>
      <c r="B6" s="47">
        <f>sum(Jan!B3+Feb!B3+Mar!B3+Apr!B3+May!B3+Jun!B3+Jul!B3+Aug!B3+Sep!B3+Oct!B3+Nov!B3+Dec!B3)</f>
        <v>0</v>
      </c>
      <c r="C6" s="40">
        <f t="shared" si="4"/>
        <v>27</v>
      </c>
      <c r="D6" s="33">
        <v>46208.0</v>
      </c>
      <c r="E6" s="34"/>
      <c r="F6" s="19" t="str">
        <f t="shared" si="1"/>
        <v/>
      </c>
      <c r="G6" s="19" t="str">
        <f t="shared" si="2"/>
        <v/>
      </c>
      <c r="H6" s="35">
        <f t="shared" si="3"/>
        <v>370.3703704</v>
      </c>
      <c r="I6" s="19"/>
      <c r="J6" s="19"/>
      <c r="K6" s="3"/>
      <c r="L6" s="3"/>
      <c r="M6" s="41"/>
      <c r="N6" s="3"/>
      <c r="O6" s="3"/>
      <c r="P6" s="3"/>
      <c r="Q6" s="3"/>
      <c r="R6" s="3"/>
      <c r="S6" s="2"/>
      <c r="T6" s="2"/>
      <c r="U6" s="2"/>
      <c r="V6" s="2"/>
      <c r="W6" s="2"/>
      <c r="X6" s="2"/>
      <c r="Y6" s="2"/>
      <c r="Z6" s="2"/>
    </row>
    <row r="7" ht="12.75" customHeight="1">
      <c r="A7" s="2"/>
      <c r="B7" s="2"/>
      <c r="C7" s="40">
        <f t="shared" si="4"/>
        <v>26</v>
      </c>
      <c r="D7" s="33">
        <v>46209.0</v>
      </c>
      <c r="E7" s="34"/>
      <c r="F7" s="19" t="str">
        <f t="shared" si="1"/>
        <v/>
      </c>
      <c r="G7" s="19" t="str">
        <f t="shared" si="2"/>
        <v/>
      </c>
      <c r="H7" s="35">
        <f t="shared" si="3"/>
        <v>384.6153846</v>
      </c>
      <c r="I7" s="19"/>
      <c r="J7" s="19"/>
      <c r="K7" s="3"/>
      <c r="L7" s="3"/>
      <c r="M7" s="41"/>
      <c r="N7" s="3"/>
      <c r="O7" s="3"/>
      <c r="P7" s="3"/>
      <c r="Q7" s="3"/>
      <c r="R7" s="3"/>
      <c r="S7" s="3"/>
      <c r="T7" s="3"/>
      <c r="U7" s="2"/>
      <c r="V7" s="2"/>
      <c r="W7" s="2"/>
      <c r="X7" s="2"/>
      <c r="Y7" s="2"/>
      <c r="Z7" s="2"/>
    </row>
    <row r="8" ht="12.75" customHeight="1">
      <c r="A8" s="2"/>
      <c r="B8" s="2"/>
      <c r="C8" s="40">
        <f t="shared" si="4"/>
        <v>25</v>
      </c>
      <c r="D8" s="33">
        <v>46210.0</v>
      </c>
      <c r="E8" s="34"/>
      <c r="F8" s="19" t="str">
        <f t="shared" si="1"/>
        <v/>
      </c>
      <c r="G8" s="19" t="str">
        <f t="shared" si="2"/>
        <v/>
      </c>
      <c r="H8" s="35">
        <f t="shared" si="3"/>
        <v>400</v>
      </c>
      <c r="I8" s="19"/>
      <c r="J8" s="19"/>
      <c r="K8" s="3"/>
      <c r="L8" s="3"/>
      <c r="M8" s="41"/>
      <c r="N8" s="3"/>
      <c r="O8" s="3"/>
      <c r="P8" s="3"/>
      <c r="Q8" s="3"/>
      <c r="R8" s="3"/>
      <c r="S8" s="3"/>
      <c r="T8" s="3"/>
      <c r="U8" s="2"/>
      <c r="V8" s="2"/>
      <c r="W8" s="2"/>
      <c r="X8" s="2"/>
      <c r="Y8" s="2"/>
      <c r="Z8" s="2"/>
    </row>
    <row r="9" ht="12.75" customHeight="1">
      <c r="A9" s="2"/>
      <c r="B9" s="2"/>
      <c r="C9" s="40">
        <f t="shared" si="4"/>
        <v>24</v>
      </c>
      <c r="D9" s="33">
        <v>46211.0</v>
      </c>
      <c r="E9" s="34"/>
      <c r="F9" s="19" t="str">
        <f t="shared" si="1"/>
        <v/>
      </c>
      <c r="G9" s="19" t="str">
        <f t="shared" si="2"/>
        <v/>
      </c>
      <c r="H9" s="35">
        <f t="shared" si="3"/>
        <v>416.6666667</v>
      </c>
      <c r="I9" s="19"/>
      <c r="J9" s="19"/>
      <c r="K9" s="3"/>
      <c r="L9" s="3"/>
      <c r="M9" s="41"/>
      <c r="N9" s="3"/>
      <c r="O9" s="3"/>
      <c r="P9" s="3"/>
      <c r="Q9" s="3"/>
      <c r="R9" s="3"/>
      <c r="S9" s="3"/>
      <c r="T9" s="3"/>
      <c r="U9" s="2"/>
      <c r="V9" s="2"/>
      <c r="W9" s="2"/>
      <c r="X9" s="2"/>
      <c r="Y9" s="2"/>
      <c r="Z9" s="2"/>
    </row>
    <row r="10" ht="12.75" customHeight="1">
      <c r="A10" s="2"/>
      <c r="B10" s="2"/>
      <c r="C10" s="40">
        <f t="shared" si="4"/>
        <v>23</v>
      </c>
      <c r="D10" s="33">
        <v>46212.0</v>
      </c>
      <c r="E10" s="34"/>
      <c r="F10" s="19" t="str">
        <f t="shared" si="1"/>
        <v/>
      </c>
      <c r="G10" s="19" t="str">
        <f t="shared" si="2"/>
        <v/>
      </c>
      <c r="H10" s="35">
        <f t="shared" si="3"/>
        <v>434.7826087</v>
      </c>
      <c r="I10" s="19"/>
      <c r="J10" s="19"/>
      <c r="K10" s="3"/>
      <c r="L10" s="3"/>
      <c r="M10" s="41"/>
      <c r="N10" s="3"/>
      <c r="O10" s="3"/>
      <c r="P10" s="3"/>
      <c r="Q10" s="3"/>
      <c r="R10" s="3"/>
      <c r="S10" s="3"/>
      <c r="T10" s="3"/>
      <c r="U10" s="2"/>
      <c r="V10" s="2"/>
      <c r="W10" s="2"/>
      <c r="X10" s="2"/>
      <c r="Y10" s="2"/>
      <c r="Z10" s="2"/>
    </row>
    <row r="11" ht="12.75" customHeight="1">
      <c r="A11" s="2"/>
      <c r="B11" s="2"/>
      <c r="C11" s="40">
        <f t="shared" si="4"/>
        <v>22</v>
      </c>
      <c r="D11" s="33">
        <v>46213.0</v>
      </c>
      <c r="E11" s="34"/>
      <c r="F11" s="19" t="str">
        <f t="shared" si="1"/>
        <v/>
      </c>
      <c r="G11" s="19" t="str">
        <f t="shared" si="2"/>
        <v/>
      </c>
      <c r="H11" s="35">
        <f t="shared" si="3"/>
        <v>454.5454545</v>
      </c>
      <c r="I11" s="19"/>
      <c r="J11" s="19"/>
      <c r="K11" s="3"/>
      <c r="L11" s="3"/>
      <c r="M11" s="41"/>
      <c r="N11" s="3"/>
      <c r="O11" s="3"/>
      <c r="P11" s="3"/>
      <c r="Q11" s="3"/>
      <c r="R11" s="3"/>
      <c r="S11" s="3"/>
      <c r="T11" s="3"/>
      <c r="U11" s="2"/>
      <c r="V11" s="2"/>
      <c r="W11" s="2"/>
      <c r="X11" s="2"/>
      <c r="Y11" s="2"/>
      <c r="Z11" s="2"/>
    </row>
    <row r="12" ht="12.75" customHeight="1">
      <c r="A12" s="2"/>
      <c r="B12" s="2"/>
      <c r="C12" s="40">
        <f t="shared" si="4"/>
        <v>21</v>
      </c>
      <c r="D12" s="33">
        <v>46214.0</v>
      </c>
      <c r="E12" s="34"/>
      <c r="F12" s="19" t="str">
        <f t="shared" si="1"/>
        <v/>
      </c>
      <c r="G12" s="19" t="str">
        <f t="shared" si="2"/>
        <v/>
      </c>
      <c r="H12" s="35">
        <f t="shared" si="3"/>
        <v>476.1904762</v>
      </c>
      <c r="I12" s="19"/>
      <c r="J12" s="19"/>
      <c r="K12" s="3"/>
      <c r="L12" s="3"/>
      <c r="M12" s="41"/>
      <c r="N12" s="3"/>
      <c r="O12" s="3"/>
      <c r="P12" s="3"/>
      <c r="Q12" s="3"/>
      <c r="R12" s="3"/>
      <c r="S12" s="3"/>
      <c r="T12" s="3"/>
      <c r="U12" s="2"/>
      <c r="V12" s="2"/>
      <c r="W12" s="2"/>
      <c r="X12" s="2"/>
      <c r="Y12" s="2"/>
      <c r="Z12" s="2"/>
    </row>
    <row r="13" ht="12.75" customHeight="1">
      <c r="A13" s="2"/>
      <c r="B13" s="2"/>
      <c r="C13" s="40">
        <f t="shared" si="4"/>
        <v>20</v>
      </c>
      <c r="D13" s="33">
        <v>46215.0</v>
      </c>
      <c r="E13" s="34"/>
      <c r="F13" s="19" t="str">
        <f t="shared" si="1"/>
        <v/>
      </c>
      <c r="G13" s="19" t="str">
        <f t="shared" si="2"/>
        <v/>
      </c>
      <c r="H13" s="35">
        <f t="shared" si="3"/>
        <v>500</v>
      </c>
      <c r="I13" s="19"/>
      <c r="J13" s="19"/>
      <c r="K13" s="3"/>
      <c r="L13" s="3"/>
      <c r="M13" s="41"/>
      <c r="N13" s="3"/>
      <c r="O13" s="3"/>
      <c r="P13" s="3"/>
      <c r="Q13" s="3"/>
      <c r="R13" s="3"/>
      <c r="S13" s="3"/>
      <c r="T13" s="3"/>
      <c r="U13" s="2"/>
      <c r="V13" s="2"/>
      <c r="W13" s="2"/>
      <c r="X13" s="2"/>
      <c r="Y13" s="2"/>
      <c r="Z13" s="2"/>
    </row>
    <row r="14" ht="12.75" customHeight="1">
      <c r="A14" s="2"/>
      <c r="B14" s="2"/>
      <c r="C14" s="40">
        <f t="shared" si="4"/>
        <v>19</v>
      </c>
      <c r="D14" s="33">
        <v>46216.0</v>
      </c>
      <c r="E14" s="34"/>
      <c r="F14" s="19" t="str">
        <f t="shared" si="1"/>
        <v/>
      </c>
      <c r="G14" s="19" t="str">
        <f t="shared" si="2"/>
        <v/>
      </c>
      <c r="H14" s="35">
        <f t="shared" si="3"/>
        <v>526.3157895</v>
      </c>
      <c r="I14" s="19"/>
      <c r="J14" s="19"/>
      <c r="K14" s="3"/>
      <c r="L14" s="3"/>
      <c r="M14" s="41"/>
      <c r="N14" s="3"/>
      <c r="O14" s="3"/>
      <c r="P14" s="3"/>
      <c r="Q14" s="3"/>
      <c r="R14" s="3"/>
      <c r="S14" s="3"/>
      <c r="T14" s="3"/>
      <c r="U14" s="3"/>
      <c r="V14" s="3"/>
      <c r="W14" s="3"/>
      <c r="X14" s="2"/>
      <c r="Y14" s="2"/>
      <c r="Z14" s="2"/>
    </row>
    <row r="15" ht="12.75" customHeight="1">
      <c r="A15" s="2"/>
      <c r="B15" s="2"/>
      <c r="C15" s="40">
        <f t="shared" si="4"/>
        <v>18</v>
      </c>
      <c r="D15" s="33">
        <v>46217.0</v>
      </c>
      <c r="E15" s="34"/>
      <c r="F15" s="19" t="str">
        <f t="shared" si="1"/>
        <v/>
      </c>
      <c r="G15" s="19" t="str">
        <f t="shared" si="2"/>
        <v/>
      </c>
      <c r="H15" s="35">
        <f t="shared" si="3"/>
        <v>555.5555556</v>
      </c>
      <c r="I15" s="19"/>
      <c r="J15" s="19"/>
      <c r="K15" s="3"/>
      <c r="L15" s="3"/>
      <c r="M15" s="41"/>
      <c r="N15" s="3"/>
      <c r="O15" s="3"/>
      <c r="P15" s="3"/>
      <c r="Q15" s="3"/>
      <c r="R15" s="3"/>
      <c r="S15" s="3"/>
      <c r="T15" s="3"/>
      <c r="U15" s="3"/>
      <c r="V15" s="3"/>
      <c r="W15" s="3"/>
      <c r="X15" s="2"/>
      <c r="Y15" s="2"/>
      <c r="Z15" s="2"/>
    </row>
    <row r="16" ht="12.75" customHeight="1">
      <c r="A16" s="2"/>
      <c r="B16" s="2"/>
      <c r="C16" s="40">
        <f t="shared" si="4"/>
        <v>17</v>
      </c>
      <c r="D16" s="33">
        <v>46218.0</v>
      </c>
      <c r="E16" s="34"/>
      <c r="F16" s="19" t="str">
        <f t="shared" si="1"/>
        <v/>
      </c>
      <c r="G16" s="19" t="str">
        <f t="shared" si="2"/>
        <v/>
      </c>
      <c r="H16" s="35">
        <f t="shared" si="3"/>
        <v>588.2352941</v>
      </c>
      <c r="I16" s="19"/>
      <c r="J16" s="19"/>
      <c r="K16" s="3"/>
      <c r="L16" s="3"/>
      <c r="M16" s="41"/>
      <c r="N16" s="3"/>
      <c r="O16" s="3"/>
      <c r="P16" s="3"/>
      <c r="Q16" s="3"/>
      <c r="R16" s="3"/>
      <c r="S16" s="3"/>
      <c r="T16" s="3"/>
      <c r="U16" s="3"/>
      <c r="V16" s="3"/>
      <c r="W16" s="3"/>
      <c r="X16" s="2"/>
      <c r="Y16" s="2"/>
      <c r="Z16" s="2"/>
    </row>
    <row r="17" ht="12.75" customHeight="1">
      <c r="A17" s="2"/>
      <c r="B17" s="2"/>
      <c r="C17" s="40">
        <f t="shared" si="4"/>
        <v>16</v>
      </c>
      <c r="D17" s="33">
        <v>46219.0</v>
      </c>
      <c r="E17" s="34"/>
      <c r="F17" s="19" t="str">
        <f t="shared" si="1"/>
        <v/>
      </c>
      <c r="G17" s="19" t="str">
        <f t="shared" si="2"/>
        <v/>
      </c>
      <c r="H17" s="35">
        <f t="shared" si="3"/>
        <v>625</v>
      </c>
      <c r="I17" s="19"/>
      <c r="J17" s="19"/>
      <c r="K17" s="3"/>
      <c r="L17" s="3"/>
      <c r="M17" s="41"/>
      <c r="N17" s="3"/>
      <c r="O17" s="3"/>
      <c r="P17" s="3"/>
      <c r="Q17" s="3"/>
      <c r="R17" s="3"/>
      <c r="S17" s="3"/>
      <c r="T17" s="3"/>
      <c r="U17" s="3"/>
      <c r="V17" s="3"/>
      <c r="W17" s="3"/>
      <c r="X17" s="2"/>
      <c r="Y17" s="2"/>
      <c r="Z17" s="2"/>
    </row>
    <row r="18" ht="12.75" customHeight="1">
      <c r="A18" s="2"/>
      <c r="B18" s="2"/>
      <c r="C18" s="40">
        <f t="shared" si="4"/>
        <v>15</v>
      </c>
      <c r="D18" s="33">
        <v>46220.0</v>
      </c>
      <c r="E18" s="34"/>
      <c r="F18" s="19" t="str">
        <f t="shared" si="1"/>
        <v/>
      </c>
      <c r="G18" s="19" t="str">
        <f t="shared" si="2"/>
        <v/>
      </c>
      <c r="H18" s="35">
        <f t="shared" si="3"/>
        <v>666.6666667</v>
      </c>
      <c r="I18" s="19"/>
      <c r="J18" s="19"/>
      <c r="K18" s="3"/>
      <c r="L18" s="3"/>
      <c r="M18" s="41"/>
      <c r="N18" s="3"/>
      <c r="O18" s="3"/>
      <c r="P18" s="3"/>
      <c r="Q18" s="3"/>
      <c r="R18" s="3"/>
      <c r="S18" s="3"/>
      <c r="T18" s="3"/>
      <c r="U18" s="3"/>
      <c r="V18" s="3"/>
      <c r="W18" s="3"/>
      <c r="X18" s="2"/>
      <c r="Y18" s="2"/>
      <c r="Z18" s="2"/>
    </row>
    <row r="19" ht="12.75" customHeight="1">
      <c r="A19" s="2"/>
      <c r="B19" s="2"/>
      <c r="C19" s="40">
        <f t="shared" si="4"/>
        <v>14</v>
      </c>
      <c r="D19" s="33">
        <v>46221.0</v>
      </c>
      <c r="E19" s="34"/>
      <c r="F19" s="19" t="str">
        <f t="shared" si="1"/>
        <v/>
      </c>
      <c r="G19" s="19" t="str">
        <f t="shared" si="2"/>
        <v/>
      </c>
      <c r="H19" s="35">
        <f t="shared" si="3"/>
        <v>714.2857143</v>
      </c>
      <c r="I19" s="19"/>
      <c r="J19" s="19"/>
      <c r="K19" s="3"/>
      <c r="L19" s="3"/>
      <c r="M19" s="41"/>
      <c r="N19" s="3"/>
      <c r="O19" s="3"/>
      <c r="P19" s="3"/>
      <c r="Q19" s="3"/>
      <c r="R19" s="3"/>
      <c r="S19" s="3"/>
      <c r="T19" s="3"/>
      <c r="U19" s="3"/>
      <c r="V19" s="3"/>
      <c r="W19" s="3"/>
      <c r="X19" s="2"/>
      <c r="Y19" s="2"/>
      <c r="Z19" s="2"/>
    </row>
    <row r="20" ht="12.75" customHeight="1">
      <c r="A20" s="2"/>
      <c r="B20" s="2"/>
      <c r="C20" s="40">
        <f t="shared" si="4"/>
        <v>13</v>
      </c>
      <c r="D20" s="33">
        <v>46222.0</v>
      </c>
      <c r="E20" s="34"/>
      <c r="F20" s="19" t="str">
        <f t="shared" si="1"/>
        <v/>
      </c>
      <c r="G20" s="19" t="str">
        <f t="shared" si="2"/>
        <v/>
      </c>
      <c r="H20" s="35">
        <f t="shared" si="3"/>
        <v>769.2307692</v>
      </c>
      <c r="I20" s="19"/>
      <c r="J20" s="19"/>
      <c r="K20" s="3"/>
      <c r="L20" s="3"/>
      <c r="M20" s="41"/>
      <c r="N20" s="3"/>
      <c r="O20" s="3"/>
      <c r="P20" s="3"/>
      <c r="Q20" s="3"/>
      <c r="R20" s="3"/>
      <c r="S20" s="3"/>
      <c r="T20" s="3"/>
      <c r="U20" s="3"/>
      <c r="V20" s="3"/>
      <c r="W20" s="3"/>
      <c r="X20" s="2"/>
      <c r="Y20" s="2"/>
      <c r="Z20" s="2"/>
    </row>
    <row r="21" ht="12.75" customHeight="1">
      <c r="A21" s="2"/>
      <c r="B21" s="2"/>
      <c r="C21" s="40">
        <f t="shared" si="4"/>
        <v>12</v>
      </c>
      <c r="D21" s="33">
        <v>46223.0</v>
      </c>
      <c r="E21" s="34"/>
      <c r="F21" s="19" t="str">
        <f t="shared" si="1"/>
        <v/>
      </c>
      <c r="G21" s="19" t="str">
        <f t="shared" si="2"/>
        <v/>
      </c>
      <c r="H21" s="35">
        <f t="shared" si="3"/>
        <v>833.3333333</v>
      </c>
      <c r="I21" s="19"/>
      <c r="J21" s="19"/>
      <c r="K21" s="3"/>
      <c r="L21" s="3"/>
      <c r="M21" s="41"/>
      <c r="N21" s="3"/>
      <c r="O21" s="3"/>
      <c r="P21" s="3"/>
      <c r="Q21" s="3"/>
      <c r="R21" s="3"/>
      <c r="S21" s="3"/>
      <c r="T21" s="3"/>
      <c r="U21" s="3"/>
      <c r="V21" s="3"/>
      <c r="W21" s="3"/>
      <c r="X21" s="2"/>
      <c r="Y21" s="2"/>
      <c r="Z21" s="2"/>
    </row>
    <row r="22" ht="12.75" customHeight="1">
      <c r="A22" s="2"/>
      <c r="B22" s="2"/>
      <c r="C22" s="40">
        <f t="shared" si="4"/>
        <v>11</v>
      </c>
      <c r="D22" s="33">
        <v>46224.0</v>
      </c>
      <c r="E22" s="34"/>
      <c r="F22" s="19" t="str">
        <f t="shared" si="1"/>
        <v/>
      </c>
      <c r="G22" s="19" t="str">
        <f t="shared" si="2"/>
        <v/>
      </c>
      <c r="H22" s="35">
        <f t="shared" si="3"/>
        <v>909.0909091</v>
      </c>
      <c r="I22" s="19"/>
      <c r="J22" s="19"/>
      <c r="K22" s="3"/>
      <c r="L22" s="3"/>
      <c r="M22" s="41"/>
      <c r="N22" s="3"/>
      <c r="O22" s="3"/>
      <c r="P22" s="3"/>
      <c r="Q22" s="3"/>
      <c r="R22" s="3"/>
      <c r="S22" s="3"/>
      <c r="T22" s="3"/>
      <c r="U22" s="3"/>
      <c r="V22" s="3"/>
      <c r="W22" s="3"/>
      <c r="X22" s="2"/>
      <c r="Y22" s="2"/>
      <c r="Z22" s="2"/>
    </row>
    <row r="23" ht="12.75" customHeight="1">
      <c r="A23" s="2"/>
      <c r="B23" s="2"/>
      <c r="C23" s="40">
        <f t="shared" si="4"/>
        <v>10</v>
      </c>
      <c r="D23" s="33">
        <v>46225.0</v>
      </c>
      <c r="E23" s="34"/>
      <c r="F23" s="19" t="str">
        <f t="shared" si="1"/>
        <v/>
      </c>
      <c r="G23" s="19" t="str">
        <f t="shared" si="2"/>
        <v/>
      </c>
      <c r="H23" s="35">
        <f t="shared" si="3"/>
        <v>1000</v>
      </c>
      <c r="I23" s="19"/>
      <c r="J23" s="19"/>
      <c r="K23" s="3"/>
      <c r="L23" s="3"/>
      <c r="M23" s="41"/>
      <c r="N23" s="3"/>
      <c r="O23" s="3"/>
      <c r="P23" s="3"/>
      <c r="Q23" s="3"/>
      <c r="R23" s="3"/>
      <c r="S23" s="3"/>
      <c r="T23" s="3"/>
      <c r="U23" s="3"/>
      <c r="V23" s="3"/>
      <c r="W23" s="3"/>
      <c r="X23" s="2"/>
      <c r="Y23" s="2"/>
      <c r="Z23" s="2"/>
    </row>
    <row r="24" ht="12.75" customHeight="1">
      <c r="A24" s="2"/>
      <c r="B24" s="2"/>
      <c r="C24" s="40">
        <f t="shared" si="4"/>
        <v>9</v>
      </c>
      <c r="D24" s="33">
        <v>46226.0</v>
      </c>
      <c r="E24" s="34"/>
      <c r="F24" s="19" t="str">
        <f t="shared" si="1"/>
        <v/>
      </c>
      <c r="G24" s="19" t="str">
        <f t="shared" si="2"/>
        <v/>
      </c>
      <c r="H24" s="35">
        <f t="shared" si="3"/>
        <v>1111.111111</v>
      </c>
      <c r="I24" s="19"/>
      <c r="J24" s="19"/>
      <c r="K24" s="3"/>
      <c r="L24" s="3"/>
      <c r="M24" s="41"/>
      <c r="N24" s="3"/>
      <c r="O24" s="3"/>
      <c r="P24" s="3"/>
      <c r="Q24" s="3"/>
      <c r="R24" s="3"/>
      <c r="S24" s="3"/>
      <c r="T24" s="3"/>
      <c r="U24" s="3"/>
      <c r="V24" s="3"/>
      <c r="W24" s="3"/>
      <c r="X24" s="2"/>
      <c r="Y24" s="2"/>
      <c r="Z24" s="2"/>
    </row>
    <row r="25" ht="12.75" customHeight="1">
      <c r="A25" s="2"/>
      <c r="B25" s="2"/>
      <c r="C25" s="40">
        <f t="shared" si="4"/>
        <v>8</v>
      </c>
      <c r="D25" s="33">
        <v>46227.0</v>
      </c>
      <c r="E25" s="34"/>
      <c r="F25" s="19" t="str">
        <f t="shared" si="1"/>
        <v/>
      </c>
      <c r="G25" s="19" t="str">
        <f t="shared" si="2"/>
        <v/>
      </c>
      <c r="H25" s="35">
        <f t="shared" si="3"/>
        <v>1250</v>
      </c>
      <c r="I25" s="19"/>
      <c r="J25" s="19"/>
      <c r="K25" s="3"/>
      <c r="L25" s="3"/>
      <c r="M25" s="41"/>
      <c r="N25" s="3"/>
      <c r="O25" s="3"/>
      <c r="P25" s="3"/>
      <c r="Q25" s="3"/>
      <c r="R25" s="3"/>
      <c r="S25" s="3"/>
      <c r="T25" s="3"/>
      <c r="U25" s="3"/>
      <c r="V25" s="3"/>
      <c r="W25" s="3"/>
      <c r="X25" s="2"/>
      <c r="Y25" s="2"/>
      <c r="Z25" s="2"/>
    </row>
    <row r="26" ht="12.75" customHeight="1">
      <c r="A26" s="2"/>
      <c r="B26" s="2"/>
      <c r="C26" s="40">
        <f t="shared" si="4"/>
        <v>7</v>
      </c>
      <c r="D26" s="33">
        <v>46228.0</v>
      </c>
      <c r="E26" s="34"/>
      <c r="F26" s="19" t="str">
        <f t="shared" si="1"/>
        <v/>
      </c>
      <c r="G26" s="19" t="str">
        <f t="shared" si="2"/>
        <v/>
      </c>
      <c r="H26" s="35">
        <f t="shared" si="3"/>
        <v>1428.571429</v>
      </c>
      <c r="I26" s="19"/>
      <c r="J26" s="19"/>
      <c r="K26" s="3"/>
      <c r="L26" s="3"/>
      <c r="M26" s="41"/>
      <c r="N26" s="3"/>
      <c r="O26" s="3"/>
      <c r="P26" s="3"/>
      <c r="Q26" s="3"/>
      <c r="R26" s="3"/>
      <c r="S26" s="3"/>
      <c r="T26" s="3"/>
      <c r="U26" s="3"/>
      <c r="V26" s="3"/>
      <c r="W26" s="3"/>
      <c r="X26" s="2"/>
      <c r="Y26" s="2"/>
      <c r="Z26" s="2"/>
    </row>
    <row r="27" ht="12.75" customHeight="1">
      <c r="A27" s="2"/>
      <c r="B27" s="2"/>
      <c r="C27" s="40">
        <f t="shared" si="4"/>
        <v>6</v>
      </c>
      <c r="D27" s="33">
        <v>46229.0</v>
      </c>
      <c r="E27" s="34"/>
      <c r="F27" s="19" t="str">
        <f t="shared" si="1"/>
        <v/>
      </c>
      <c r="G27" s="19" t="str">
        <f t="shared" si="2"/>
        <v/>
      </c>
      <c r="H27" s="35">
        <f t="shared" si="3"/>
        <v>1666.666667</v>
      </c>
      <c r="I27" s="19"/>
      <c r="J27" s="19"/>
      <c r="K27" s="3"/>
      <c r="L27" s="3"/>
      <c r="M27" s="41"/>
      <c r="N27" s="3"/>
      <c r="O27" s="3"/>
      <c r="P27" s="3"/>
      <c r="Q27" s="3"/>
      <c r="R27" s="3"/>
      <c r="S27" s="3"/>
      <c r="T27" s="3"/>
      <c r="U27" s="3"/>
      <c r="V27" s="3"/>
      <c r="W27" s="3"/>
      <c r="X27" s="2"/>
      <c r="Y27" s="2"/>
      <c r="Z27" s="2"/>
    </row>
    <row r="28" ht="12.75" customHeight="1">
      <c r="A28" s="2"/>
      <c r="B28" s="2"/>
      <c r="C28" s="40">
        <f t="shared" si="4"/>
        <v>5</v>
      </c>
      <c r="D28" s="33">
        <v>46230.0</v>
      </c>
      <c r="E28" s="34"/>
      <c r="F28" s="19" t="str">
        <f t="shared" si="1"/>
        <v/>
      </c>
      <c r="G28" s="19" t="str">
        <f t="shared" si="2"/>
        <v/>
      </c>
      <c r="H28" s="35">
        <f t="shared" si="3"/>
        <v>2000</v>
      </c>
      <c r="I28" s="19"/>
      <c r="J28" s="19"/>
      <c r="K28" s="3"/>
      <c r="L28" s="3"/>
      <c r="M28" s="41"/>
      <c r="N28" s="3"/>
      <c r="O28" s="3"/>
      <c r="P28" s="3"/>
      <c r="Q28" s="3"/>
      <c r="R28" s="3"/>
      <c r="S28" s="3"/>
      <c r="T28" s="3"/>
      <c r="U28" s="3"/>
      <c r="V28" s="3"/>
      <c r="W28" s="3"/>
      <c r="X28" s="2"/>
      <c r="Y28" s="2"/>
      <c r="Z28" s="2"/>
    </row>
    <row r="29" ht="12.75" customHeight="1">
      <c r="A29" s="2"/>
      <c r="B29" s="2"/>
      <c r="C29" s="40">
        <f t="shared" si="4"/>
        <v>4</v>
      </c>
      <c r="D29" s="33">
        <v>46231.0</v>
      </c>
      <c r="E29" s="34"/>
      <c r="F29" s="19" t="str">
        <f t="shared" si="1"/>
        <v/>
      </c>
      <c r="G29" s="19" t="str">
        <f t="shared" si="2"/>
        <v/>
      </c>
      <c r="H29" s="35">
        <f t="shared" si="3"/>
        <v>2500</v>
      </c>
      <c r="I29" s="19"/>
      <c r="J29" s="19"/>
      <c r="K29" s="3"/>
      <c r="L29" s="3"/>
      <c r="M29" s="41"/>
      <c r="N29" s="3"/>
      <c r="O29" s="3"/>
      <c r="P29" s="3"/>
      <c r="Q29" s="3"/>
      <c r="R29" s="3"/>
      <c r="S29" s="3"/>
      <c r="T29" s="3"/>
      <c r="U29" s="3"/>
      <c r="V29" s="3"/>
      <c r="W29" s="3"/>
      <c r="X29" s="2"/>
      <c r="Y29" s="2"/>
      <c r="Z29" s="2"/>
    </row>
    <row r="30" ht="12.75" customHeight="1">
      <c r="A30" s="2"/>
      <c r="B30" s="2"/>
      <c r="C30" s="40">
        <f t="shared" si="4"/>
        <v>3</v>
      </c>
      <c r="D30" s="33">
        <v>46232.0</v>
      </c>
      <c r="E30" s="34"/>
      <c r="F30" s="19" t="str">
        <f t="shared" si="1"/>
        <v/>
      </c>
      <c r="G30" s="19" t="str">
        <f t="shared" si="2"/>
        <v/>
      </c>
      <c r="H30" s="35">
        <f t="shared" si="3"/>
        <v>3333.333333</v>
      </c>
      <c r="I30" s="19"/>
      <c r="J30" s="19"/>
      <c r="K30" s="3"/>
      <c r="L30" s="3"/>
      <c r="M30" s="41"/>
      <c r="N30" s="3"/>
      <c r="O30" s="3"/>
      <c r="P30" s="3"/>
      <c r="Q30" s="3"/>
      <c r="R30" s="3"/>
      <c r="S30" s="3"/>
      <c r="T30" s="3"/>
      <c r="U30" s="3"/>
      <c r="V30" s="3"/>
      <c r="W30" s="3"/>
      <c r="X30" s="2"/>
      <c r="Y30" s="2"/>
      <c r="Z30" s="2"/>
    </row>
    <row r="31" ht="12.75" customHeight="1">
      <c r="A31" s="2"/>
      <c r="B31" s="2"/>
      <c r="C31" s="40">
        <f t="shared" si="4"/>
        <v>2</v>
      </c>
      <c r="D31" s="33">
        <v>46233.0</v>
      </c>
      <c r="E31" s="34"/>
      <c r="F31" s="19" t="str">
        <f t="shared" si="1"/>
        <v/>
      </c>
      <c r="G31" s="19" t="str">
        <f t="shared" si="2"/>
        <v/>
      </c>
      <c r="H31" s="35">
        <f t="shared" si="3"/>
        <v>5000</v>
      </c>
      <c r="I31" s="19"/>
      <c r="J31" s="19"/>
      <c r="K31" s="3"/>
      <c r="L31" s="3"/>
      <c r="M31" s="41"/>
      <c r="N31" s="2"/>
      <c r="O31" s="2"/>
      <c r="P31" s="3"/>
      <c r="Q31" s="3"/>
      <c r="R31" s="3"/>
      <c r="S31" s="3"/>
      <c r="T31" s="3"/>
      <c r="U31" s="3"/>
      <c r="V31" s="3"/>
      <c r="W31" s="3"/>
      <c r="X31" s="2"/>
      <c r="Y31" s="2"/>
      <c r="Z31" s="2"/>
    </row>
    <row r="32" ht="12.75" customHeight="1">
      <c r="A32" s="2"/>
      <c r="B32" s="2"/>
      <c r="C32" s="48">
        <f t="shared" si="4"/>
        <v>1</v>
      </c>
      <c r="D32" s="49">
        <v>46234.0</v>
      </c>
      <c r="E32" s="50"/>
      <c r="F32" s="51" t="str">
        <f t="shared" si="1"/>
        <v/>
      </c>
      <c r="G32" s="51" t="str">
        <f t="shared" si="2"/>
        <v/>
      </c>
      <c r="H32" s="52">
        <f t="shared" si="3"/>
        <v>10000</v>
      </c>
      <c r="I32" s="51"/>
      <c r="J32" s="51"/>
      <c r="K32" s="53"/>
      <c r="L32" s="53"/>
      <c r="M32" s="54"/>
      <c r="N32" s="2"/>
      <c r="O32" s="2"/>
      <c r="P32" s="3"/>
      <c r="Q32" s="3"/>
      <c r="R32" s="3"/>
      <c r="S32" s="3"/>
      <c r="T32" s="3"/>
      <c r="U32" s="3"/>
      <c r="V32" s="3"/>
      <c r="W32" s="3"/>
      <c r="X32" s="2"/>
      <c r="Y32" s="2"/>
      <c r="Z32" s="2"/>
    </row>
    <row r="33" ht="12.75" customHeight="1">
      <c r="A33" s="2"/>
      <c r="B33" s="2"/>
      <c r="C33" s="55"/>
      <c r="D33" s="3"/>
      <c r="E33" s="56"/>
      <c r="F33" s="3"/>
      <c r="G33" s="3"/>
      <c r="H33" s="57"/>
      <c r="I33" s="3"/>
      <c r="J33" s="3"/>
      <c r="K33" s="3"/>
      <c r="L33" s="3"/>
      <c r="M33" s="3"/>
      <c r="N33" s="2"/>
      <c r="O33" s="2"/>
      <c r="P33" s="3"/>
      <c r="Q33" s="3"/>
      <c r="R33" s="3"/>
      <c r="S33" s="3"/>
      <c r="T33" s="3"/>
      <c r="U33" s="3"/>
      <c r="V33" s="3"/>
      <c r="W33" s="3"/>
      <c r="X33" s="2"/>
      <c r="Y33" s="2"/>
      <c r="Z33" s="2"/>
    </row>
    <row r="34" ht="12.75" customHeight="1">
      <c r="A34" s="2"/>
      <c r="B34" s="2"/>
      <c r="C34" s="2"/>
      <c r="D34" s="2"/>
      <c r="E34" s="58"/>
      <c r="F34" s="2"/>
      <c r="G34" s="2"/>
      <c r="H34" s="2"/>
      <c r="I34" s="3"/>
      <c r="J34" s="2"/>
      <c r="K34" s="2"/>
      <c r="L34" s="2"/>
      <c r="M34" s="2"/>
      <c r="N34" s="2"/>
      <c r="O34" s="2"/>
      <c r="P34" s="2"/>
      <c r="Q34" s="2"/>
      <c r="R34" s="2"/>
      <c r="S34" s="2"/>
      <c r="T34" s="2"/>
      <c r="U34" s="2"/>
      <c r="V34" s="2"/>
      <c r="W34" s="2"/>
      <c r="X34" s="2"/>
      <c r="Y34" s="2"/>
      <c r="Z34" s="2"/>
    </row>
    <row r="35"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B1"/>
  </mergeCells>
  <conditionalFormatting sqref="E1">
    <cfRule type="cellIs" dxfId="0" priority="1" operator="equal">
      <formula>$H2:$H32</formula>
    </cfRule>
  </conditionalFormatting>
  <conditionalFormatting sqref="E1">
    <cfRule type="containsBlanks" dxfId="1" priority="2">
      <formula>LEN(TRIM(E1))=0</formula>
    </cfRule>
  </conditionalFormatting>
  <conditionalFormatting sqref="E2:E32">
    <cfRule type="expression" dxfId="2" priority="3" stopIfTrue="1">
      <formula>$E2=""</formula>
    </cfRule>
  </conditionalFormatting>
  <conditionalFormatting sqref="E2:E32">
    <cfRule type="expression" dxfId="3" priority="4">
      <formula>$E2&gt;$B$2/$C2</formula>
    </cfRule>
  </conditionalFormatting>
  <conditionalFormatting sqref="E2:E32">
    <cfRule type="expression" dxfId="4" priority="5">
      <formula>$E2&lt;$B$2/$C2</formula>
    </cfRule>
  </conditionalFormatting>
  <conditionalFormatting sqref="K2:K32">
    <cfRule type="containsText" dxfId="5" priority="6" operator="containsText" text="Medium">
      <formula>NOT(ISERROR(SEARCH(("Medium"),(K2))))</formula>
    </cfRule>
  </conditionalFormatting>
  <conditionalFormatting sqref="K2:K32">
    <cfRule type="containsText" dxfId="4" priority="7" operator="containsText" text="Intense">
      <formula>NOT(ISERROR(SEARCH(("Intense"),(K2))))</formula>
    </cfRule>
  </conditionalFormatting>
  <conditionalFormatting sqref="K2:K32">
    <cfRule type="containsText" dxfId="6" priority="8" operator="containsText" text="Light">
      <formula>NOT(ISERROR(SEARCH(("Light"),(K2))))</formula>
    </cfRule>
  </conditionalFormatting>
  <dataValidations>
    <dataValidation type="list" allowBlank="1" showErrorMessage="1" sqref="K2:K32">
      <formula1>"Light (journaling/reviewing),Medium,Intense (crafting/revisions)"</formula1>
    </dataValidation>
  </dataValidation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