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.vinco\Desktop\"/>
    </mc:Choice>
  </mc:AlternateContent>
  <bookViews>
    <workbookView xWindow="0" yWindow="0" windowWidth="28800" windowHeight="12315" activeTab="1"/>
  </bookViews>
  <sheets>
    <sheet name="TABELA DE BDI PADRÃO" sheetId="1" r:id="rId1"/>
    <sheet name="Cálculo do BDI -1ª Faixa" sheetId="8" r:id="rId2"/>
    <sheet name="Cálculo do BDI -2ª Faixa" sheetId="6" r:id="rId3"/>
    <sheet name="Cálculo do BDI -3ª Faixa" sheetId="9" r:id="rId4"/>
  </sheets>
  <definedNames>
    <definedName name="_xlnm.Print_Area" localSheetId="1">'Cálculo do BDI -1ª Faixa'!$B$2:$J$37</definedName>
    <definedName name="_xlnm.Print_Area" localSheetId="2">'Cálculo do BDI -2ª Faixa'!$B$2:$J$37</definedName>
    <definedName name="_xlnm.Print_Area" localSheetId="3">'Cálculo do BDI -3ª Faixa'!$B$2:$J$37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9" l="1"/>
  <c r="I14" i="9"/>
  <c r="I14" i="8"/>
  <c r="I28" i="8" s="1"/>
  <c r="I14" i="6" l="1"/>
  <c r="I28" i="6" s="1"/>
  <c r="G22" i="1" l="1"/>
  <c r="D10" i="1"/>
  <c r="D22" i="1" s="1"/>
  <c r="F10" i="1"/>
  <c r="F22" i="1" s="1"/>
  <c r="E10" i="1"/>
  <c r="E22" i="1" s="1"/>
  <c r="C10" i="1" l="1"/>
  <c r="C22" i="1" s="1"/>
</calcChain>
</file>

<file path=xl/sharedStrings.xml><?xml version="1.0" encoding="utf-8"?>
<sst xmlns="http://schemas.openxmlformats.org/spreadsheetml/2006/main" count="141" uniqueCount="60">
  <si>
    <t>ADMINISTRAÇÃO CENTRAL</t>
  </si>
  <si>
    <t>ADMINISTRAÇÃO LOCAL</t>
  </si>
  <si>
    <t>IMPOSTOS/TRIBUTOS</t>
  </si>
  <si>
    <t>ISS</t>
  </si>
  <si>
    <t xml:space="preserve">PIS </t>
  </si>
  <si>
    <t>CONFINS</t>
  </si>
  <si>
    <t>CUSTOS FINANCEIROS</t>
  </si>
  <si>
    <t>RISCO</t>
  </si>
  <si>
    <t>GARANTIA</t>
  </si>
  <si>
    <t>SEGUROS</t>
  </si>
  <si>
    <t>LUCRO</t>
  </si>
  <si>
    <t>A</t>
  </si>
  <si>
    <t>B</t>
  </si>
  <si>
    <t>C</t>
  </si>
  <si>
    <t>C1</t>
  </si>
  <si>
    <t>C2</t>
  </si>
  <si>
    <t>C3</t>
  </si>
  <si>
    <t>D</t>
  </si>
  <si>
    <t>E</t>
  </si>
  <si>
    <t>F</t>
  </si>
  <si>
    <t>(1-C)</t>
  </si>
  <si>
    <t xml:space="preserve">BDI = </t>
  </si>
  <si>
    <t>(1+A+B+D+E+F)</t>
  </si>
  <si>
    <t>COMPONENTES BDI</t>
  </si>
  <si>
    <t xml:space="preserve">1ª FAIXA </t>
  </si>
  <si>
    <t>(até R$ 330.000,00)</t>
  </si>
  <si>
    <t xml:space="preserve">2ª FAIXA </t>
  </si>
  <si>
    <t xml:space="preserve">3ª FAIXA </t>
  </si>
  <si>
    <t xml:space="preserve">4ª FAIXA </t>
  </si>
  <si>
    <t>(R$ 330.000,00 a R$ 3.300.000,00)</t>
  </si>
  <si>
    <t>(R$ 3.300.000,00 a R$ 20.000.000,00)</t>
  </si>
  <si>
    <t>(R$ 20.000.000,00 em diante)</t>
  </si>
  <si>
    <t xml:space="preserve">FORMULA </t>
  </si>
  <si>
    <t>TOTAL</t>
  </si>
  <si>
    <t>INFORMAR VALORES</t>
  </si>
  <si>
    <t>PLANILHA DE CÁLCULO DE BDI</t>
  </si>
  <si>
    <t>ESTADO DO ESPÍRITO SANTO</t>
  </si>
  <si>
    <t>SECRETARIA MUNICIPAL DE OBRAS</t>
  </si>
  <si>
    <t>Descrição do cálculo da taxa a ser acrescida aos custos diretos de um empreendimento a título de Benefícios e Despesas Indiretas.</t>
  </si>
  <si>
    <t>Valores</t>
  </si>
  <si>
    <t>Administração Central</t>
  </si>
  <si>
    <t>PIS</t>
  </si>
  <si>
    <t>Lucro</t>
  </si>
  <si>
    <t>Responsável Técnico:</t>
  </si>
  <si>
    <t>COMPONENTES DO BDI</t>
  </si>
  <si>
    <t>Administração Local</t>
  </si>
  <si>
    <t>Impostos/Tributos</t>
  </si>
  <si>
    <t>Custos Financeiros</t>
  </si>
  <si>
    <t>Riscos/Garantias/Seguro</t>
  </si>
  <si>
    <t>DEMONSTRATIVO DE CÁLCULO DO BDI</t>
  </si>
  <si>
    <t>COMPOSIÇÃO DO BDI</t>
  </si>
  <si>
    <t>TAXA DE BDI ENCONTRADA</t>
  </si>
  <si>
    <t>Gustavo Rosa Ribeiro</t>
  </si>
  <si>
    <t>Engenheiro Civil</t>
  </si>
  <si>
    <t>CREA-ES 48901/D</t>
  </si>
  <si>
    <t>PREFEITURA MUNICIPAL DE VENDA NOVA DO IMIGRANTE</t>
  </si>
  <si>
    <t>(1+A+B+E)x(1+D)x(1+F)</t>
  </si>
  <si>
    <t>1ª FAIXA - ATÉ R$ 330.000,00</t>
  </si>
  <si>
    <t>2ª FAIXA - R$ 330.000,01 - R$ 3.300.000,00</t>
  </si>
  <si>
    <t>3ª FAIXA - R$ 3.300.000,001- R$ 20.000.000,00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</si>
</sst>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/>
    <xf numFmtId="0" fontId="12" fillId="0" borderId="0" xfId="0" applyFont="1"/>
    <xf numFmtId="0" fontId="12" fillId="2" borderId="2" xfId="0" applyFont="1" applyFill="1" applyBorder="1" applyAlignment="1">
      <alignment horizontal="center"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2" fillId="4" borderId="2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0" fontId="12" fillId="4" borderId="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0" fontId="4" fillId="2" borderId="2" xfId="1" applyNumberFormat="1" applyFont="1" applyFill="1" applyBorder="1" applyAlignment="1">
      <alignment horizontal="center" vertical="center"/>
    </xf>
    <xf numFmtId="10" fontId="4" fillId="4" borderId="2" xfId="1" applyNumberFormat="1" applyFont="1" applyFill="1" applyBorder="1" applyAlignment="1">
      <alignment horizontal="center" vertical="center"/>
    </xf>
    <xf numFmtId="10" fontId="1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1" applyNumberFormat="1" applyFont="1"/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1" xfId="0" applyFont="1" applyFill="1" applyBorder="1"/>
    <xf numFmtId="0" fontId="6" fillId="2" borderId="17" xfId="0" applyFont="1" applyFill="1" applyBorder="1"/>
    <xf numFmtId="0" fontId="6" fillId="2" borderId="0" xfId="0" applyFont="1" applyFill="1"/>
    <xf numFmtId="0" fontId="5" fillId="2" borderId="17" xfId="0" applyFont="1" applyFill="1" applyBorder="1"/>
    <xf numFmtId="0" fontId="5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/>
    <xf numFmtId="4" fontId="11" fillId="2" borderId="5" xfId="0" applyNumberFormat="1" applyFont="1" applyFill="1" applyBorder="1" applyAlignment="1">
      <alignment vertical="top"/>
    </xf>
    <xf numFmtId="4" fontId="9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4" fontId="9" fillId="2" borderId="6" xfId="0" applyNumberFormat="1" applyFont="1" applyFill="1" applyBorder="1" applyAlignment="1">
      <alignment vertical="top"/>
    </xf>
    <xf numFmtId="4" fontId="9" fillId="2" borderId="17" xfId="0" applyNumberFormat="1" applyFont="1" applyFill="1" applyBorder="1" applyAlignment="1">
      <alignment vertical="top"/>
    </xf>
    <xf numFmtId="4" fontId="9" fillId="2" borderId="0" xfId="0" applyNumberFormat="1" applyFont="1" applyFill="1" applyAlignment="1">
      <alignment vertical="top"/>
    </xf>
    <xf numFmtId="0" fontId="4" fillId="2" borderId="0" xfId="0" applyFont="1" applyFill="1"/>
    <xf numFmtId="4" fontId="9" fillId="2" borderId="10" xfId="0" applyNumberFormat="1" applyFont="1" applyFill="1" applyBorder="1" applyAlignment="1">
      <alignment vertical="top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0" fillId="2" borderId="9" xfId="0" applyFill="1" applyBorder="1"/>
    <xf numFmtId="10" fontId="12" fillId="3" borderId="3" xfId="0" applyNumberFormat="1" applyFont="1" applyFill="1" applyBorder="1" applyAlignment="1">
      <alignment horizontal="center" vertical="center"/>
    </xf>
    <xf numFmtId="10" fontId="12" fillId="3" borderId="4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0" fontId="12" fillId="4" borderId="6" xfId="1" applyNumberFormat="1" applyFont="1" applyFill="1" applyBorder="1" applyAlignment="1">
      <alignment horizontal="center" vertical="center"/>
    </xf>
    <xf numFmtId="10" fontId="12" fillId="4" borderId="10" xfId="1" applyNumberFormat="1" applyFont="1" applyFill="1" applyBorder="1" applyAlignment="1">
      <alignment horizontal="center" vertical="center"/>
    </xf>
    <xf numFmtId="10" fontId="12" fillId="4" borderId="9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0" fontId="12" fillId="2" borderId="2" xfId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0" fontId="5" fillId="2" borderId="12" xfId="1" applyNumberFormat="1" applyFont="1" applyFill="1" applyBorder="1" applyAlignment="1">
      <alignment horizontal="center"/>
    </xf>
    <xf numFmtId="10" fontId="5" fillId="2" borderId="13" xfId="1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10" fontId="7" fillId="2" borderId="18" xfId="1" applyNumberFormat="1" applyFont="1" applyFill="1" applyBorder="1" applyAlignment="1">
      <alignment horizontal="center"/>
    </xf>
    <xf numFmtId="10" fontId="7" fillId="2" borderId="20" xfId="1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10" fontId="7" fillId="2" borderId="7" xfId="1" applyNumberFormat="1" applyFont="1" applyFill="1" applyBorder="1" applyAlignment="1">
      <alignment horizontal="center"/>
    </xf>
    <xf numFmtId="10" fontId="7" fillId="2" borderId="9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0" fontId="5" fillId="2" borderId="5" xfId="1" applyNumberFormat="1" applyFont="1" applyFill="1" applyBorder="1" applyAlignment="1">
      <alignment horizontal="center"/>
    </xf>
    <xf numFmtId="10" fontId="5" fillId="2" borderId="6" xfId="1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FF00"/>
      <color rgb="FFFF33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347229</xdr:colOff>
      <xdr:row>32</xdr:row>
      <xdr:rowOff>184439</xdr:rowOff>
    </xdr:from>
    <xdr:to>
      <xdr:col>7</xdr:col>
      <xdr:colOff>242454</xdr:colOff>
      <xdr:row>32</xdr:row>
      <xdr:rowOff>184439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3D0E3118-C22C-4640-8A65-E653EB970BE9}"/>
            </a:ext>
          </a:extLst>
        </xdr:cNvPr>
        <xdr:cNvSpPr>
          <a:spLocks noChangeShapeType="1"/>
        </xdr:cNvSpPr>
      </xdr:nvSpPr>
      <xdr:spPr bwMode="auto">
        <a:xfrm>
          <a:off x="1958859" y="6707159"/>
          <a:ext cx="3040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53341</xdr:colOff>
      <xdr:row>1</xdr:row>
      <xdr:rowOff>66675</xdr:rowOff>
    </xdr:from>
    <xdr:to>
      <xdr:col>3</xdr:col>
      <xdr:colOff>0</xdr:colOff>
      <xdr:row>3</xdr:row>
      <xdr:rowOff>399756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DD22D1C0-FA0D-455D-98FA-256961E8EE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7" r="11771" b="33530"/>
        <a:stretch>
          <a:fillRect/>
        </a:stretch>
      </xdr:blipFill>
      <xdr:spPr bwMode="auto">
        <a:xfrm>
          <a:off x="447676" y="64770"/>
          <a:ext cx="1162049" cy="11960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347229</xdr:colOff>
      <xdr:row>32</xdr:row>
      <xdr:rowOff>184439</xdr:rowOff>
    </xdr:from>
    <xdr:to>
      <xdr:col>7</xdr:col>
      <xdr:colOff>242454</xdr:colOff>
      <xdr:row>32</xdr:row>
      <xdr:rowOff>184439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947429" y="6356639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53341</xdr:colOff>
      <xdr:row>1</xdr:row>
      <xdr:rowOff>66675</xdr:rowOff>
    </xdr:from>
    <xdr:to>
      <xdr:col>3</xdr:col>
      <xdr:colOff>0</xdr:colOff>
      <xdr:row>3</xdr:row>
      <xdr:rowOff>399756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2248DCFE-9905-486A-A0E9-37B431DDCD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7" r="11771" b="33530"/>
        <a:stretch>
          <a:fillRect/>
        </a:stretch>
      </xdr:blipFill>
      <xdr:spPr bwMode="auto">
        <a:xfrm>
          <a:off x="443866" y="66675"/>
          <a:ext cx="1165859" cy="1190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320559</xdr:colOff>
      <xdr:row>33</xdr:row>
      <xdr:rowOff>11084</xdr:rowOff>
    </xdr:from>
    <xdr:to>
      <xdr:col>7</xdr:col>
      <xdr:colOff>217689</xdr:colOff>
      <xdr:row>33</xdr:row>
      <xdr:rowOff>11084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6C52D3AA-51B6-4A6B-98A7-706FA45408B2}"/>
            </a:ext>
          </a:extLst>
        </xdr:cNvPr>
        <xdr:cNvSpPr>
          <a:spLocks noChangeShapeType="1"/>
        </xdr:cNvSpPr>
      </xdr:nvSpPr>
      <xdr:spPr bwMode="auto">
        <a:xfrm>
          <a:off x="1930284" y="6964334"/>
          <a:ext cx="3040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53341</xdr:colOff>
      <xdr:row>1</xdr:row>
      <xdr:rowOff>66675</xdr:rowOff>
    </xdr:from>
    <xdr:to>
      <xdr:col>3</xdr:col>
      <xdr:colOff>0</xdr:colOff>
      <xdr:row>3</xdr:row>
      <xdr:rowOff>399756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9B00725-F1FB-4908-BB77-BE84EC9387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7" r="11771" b="33530"/>
        <a:stretch>
          <a:fillRect/>
        </a:stretch>
      </xdr:blipFill>
      <xdr:spPr bwMode="auto">
        <a:xfrm>
          <a:off x="447676" y="64770"/>
          <a:ext cx="1162049" cy="11960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J23"/>
  <sheetViews>
    <sheetView view="pageBreakPreview" zoomScale="130" zoomScaleNormal="100" zoomScaleSheetLayoutView="130" workbookViewId="0">
      <selection activeCell="D22" sqref="D22:D23"/>
    </sheetView>
  </sheetViews>
  <sheetFormatPr defaultColWidth="9.140625" defaultRowHeight="14.25" x14ac:dyDescent="0.2"/>
  <cols>
    <col min="1" max="1" width="9.140625" style="20"/>
    <col min="2" max="2" width="24.42578125" style="5" customWidth="1"/>
    <col min="3" max="3" width="17.140625" style="21" customWidth="1"/>
    <col min="4" max="4" width="16" style="21" customWidth="1"/>
    <col min="5" max="5" width="16.7109375" style="21" customWidth="1"/>
    <col min="6" max="6" width="18.140625" style="21" customWidth="1"/>
    <col min="7" max="7" width="15.42578125" style="5" customWidth="1"/>
    <col min="8" max="8" width="5.140625" style="5" customWidth="1"/>
    <col min="9" max="9" width="6" style="5" customWidth="1"/>
    <col min="10" max="10" width="14.28515625" style="5" customWidth="1"/>
    <col min="11" max="11" width="4" style="5" customWidth="1"/>
    <col min="12" max="12" width="13.7109375" style="5" customWidth="1"/>
    <col min="13" max="13" width="15.85546875" style="5" customWidth="1"/>
    <col min="14" max="16384" width="9.140625" style="5"/>
  </cols>
  <sheetData>
    <row r="1" spans="1:10" ht="15" x14ac:dyDescent="0.2">
      <c r="A1" s="69" t="s">
        <v>35</v>
      </c>
      <c r="B1" s="69"/>
      <c r="C1" s="69"/>
      <c r="D1" s="70"/>
      <c r="E1" s="59" t="s">
        <v>32</v>
      </c>
      <c r="F1" s="60"/>
      <c r="G1" s="61"/>
    </row>
    <row r="2" spans="1:10" x14ac:dyDescent="0.2">
      <c r="A2" s="69"/>
      <c r="B2" s="69"/>
      <c r="C2" s="69"/>
      <c r="D2" s="70"/>
      <c r="E2" s="81" t="s">
        <v>21</v>
      </c>
      <c r="F2" s="3" t="s">
        <v>22</v>
      </c>
      <c r="G2" s="83">
        <v>-1</v>
      </c>
    </row>
    <row r="3" spans="1:10" x14ac:dyDescent="0.2">
      <c r="A3" s="71"/>
      <c r="B3" s="71"/>
      <c r="C3" s="71"/>
      <c r="D3" s="72"/>
      <c r="E3" s="82"/>
      <c r="F3" s="2" t="s">
        <v>20</v>
      </c>
      <c r="G3" s="84"/>
    </row>
    <row r="4" spans="1:10" s="6" customFormat="1" ht="15" customHeight="1" x14ac:dyDescent="0.25">
      <c r="A4" s="75" t="s">
        <v>23</v>
      </c>
      <c r="B4" s="76"/>
      <c r="C4" s="22" t="s">
        <v>24</v>
      </c>
      <c r="D4" s="22" t="s">
        <v>26</v>
      </c>
      <c r="E4" s="22" t="s">
        <v>27</v>
      </c>
      <c r="F4" s="22" t="s">
        <v>28</v>
      </c>
      <c r="G4" s="73" t="s">
        <v>34</v>
      </c>
    </row>
    <row r="5" spans="1:10" s="6" customFormat="1" ht="28.5" customHeight="1" x14ac:dyDescent="0.25">
      <c r="A5" s="77"/>
      <c r="B5" s="78"/>
      <c r="C5" s="23" t="s">
        <v>25</v>
      </c>
      <c r="D5" s="23" t="s">
        <v>29</v>
      </c>
      <c r="E5" s="23" t="s">
        <v>30</v>
      </c>
      <c r="F5" s="23" t="s">
        <v>31</v>
      </c>
      <c r="G5" s="74"/>
    </row>
    <row r="6" spans="1:10" s="6" customFormat="1" ht="35.1" customHeight="1" x14ac:dyDescent="0.25">
      <c r="A6" s="7" t="s">
        <v>11</v>
      </c>
      <c r="B6" s="25" t="s">
        <v>0</v>
      </c>
      <c r="C6" s="8">
        <v>5.5899999999999998E-2</v>
      </c>
      <c r="D6" s="8">
        <v>4.0599999999999997E-2</v>
      </c>
      <c r="E6" s="8">
        <v>3.2599999999999997E-2</v>
      </c>
      <c r="F6" s="8">
        <v>3.2199999999999999E-2</v>
      </c>
      <c r="G6" s="9"/>
    </row>
    <row r="7" spans="1:10" ht="14.25" customHeight="1" x14ac:dyDescent="0.25">
      <c r="A7" s="10"/>
      <c r="B7" s="11"/>
      <c r="C7" s="11"/>
      <c r="D7" s="11"/>
      <c r="E7" s="11"/>
      <c r="F7" s="11"/>
      <c r="G7" s="12"/>
    </row>
    <row r="8" spans="1:10" s="6" customFormat="1" ht="18" customHeight="1" x14ac:dyDescent="0.25">
      <c r="A8" s="7" t="s">
        <v>12</v>
      </c>
      <c r="B8" s="24" t="s">
        <v>1</v>
      </c>
      <c r="C8" s="8">
        <v>8.5300000000000001E-2</v>
      </c>
      <c r="D8" s="8">
        <v>8.1900000000000001E-2</v>
      </c>
      <c r="E8" s="8">
        <v>7.6300000000000007E-2</v>
      </c>
      <c r="F8" s="8">
        <v>6.5799999999999997E-2</v>
      </c>
      <c r="G8" s="13"/>
    </row>
    <row r="9" spans="1:10" ht="18" customHeight="1" x14ac:dyDescent="0.25">
      <c r="A9" s="10"/>
      <c r="B9" s="11"/>
      <c r="C9" s="11"/>
      <c r="D9" s="11"/>
      <c r="E9" s="11"/>
      <c r="F9" s="11"/>
      <c r="G9" s="14"/>
    </row>
    <row r="10" spans="1:10" s="6" customFormat="1" ht="13.9" x14ac:dyDescent="0.25">
      <c r="A10" s="7" t="s">
        <v>13</v>
      </c>
      <c r="B10" s="24" t="s">
        <v>2</v>
      </c>
      <c r="C10" s="8">
        <f>C11+C12+C13</f>
        <v>7.6499999999999999E-2</v>
      </c>
      <c r="D10" s="8">
        <f>D11+D12+D13</f>
        <v>7.6499999999999999E-2</v>
      </c>
      <c r="E10" s="8">
        <f>E11+E12+E13</f>
        <v>7.6499999999999999E-2</v>
      </c>
      <c r="F10" s="8">
        <f>F11+F12+F13</f>
        <v>7.6499999999999999E-2</v>
      </c>
      <c r="G10" s="8"/>
    </row>
    <row r="11" spans="1:10" ht="13.9" x14ac:dyDescent="0.25">
      <c r="A11" s="15" t="s">
        <v>14</v>
      </c>
      <c r="B11" s="16" t="s">
        <v>3</v>
      </c>
      <c r="C11" s="17">
        <v>0.04</v>
      </c>
      <c r="D11" s="17">
        <v>0.04</v>
      </c>
      <c r="E11" s="17">
        <v>0.04</v>
      </c>
      <c r="F11" s="17">
        <v>0.04</v>
      </c>
      <c r="G11" s="18"/>
    </row>
    <row r="12" spans="1:10" ht="13.9" x14ac:dyDescent="0.25">
      <c r="A12" s="15" t="s">
        <v>15</v>
      </c>
      <c r="B12" s="16" t="s">
        <v>4</v>
      </c>
      <c r="C12" s="17">
        <v>6.4999999999999997E-3</v>
      </c>
      <c r="D12" s="17">
        <v>6.4999999999999997E-3</v>
      </c>
      <c r="E12" s="17">
        <v>6.4999999999999997E-3</v>
      </c>
      <c r="F12" s="17">
        <v>6.4999999999999997E-3</v>
      </c>
      <c r="G12" s="18"/>
    </row>
    <row r="13" spans="1:10" ht="13.9" x14ac:dyDescent="0.25">
      <c r="A13" s="15" t="s">
        <v>16</v>
      </c>
      <c r="B13" s="16" t="s">
        <v>5</v>
      </c>
      <c r="C13" s="17">
        <v>0.03</v>
      </c>
      <c r="D13" s="17">
        <v>0.03</v>
      </c>
      <c r="E13" s="17">
        <v>0.03</v>
      </c>
      <c r="F13" s="17">
        <v>0.03</v>
      </c>
      <c r="G13" s="18"/>
    </row>
    <row r="14" spans="1:10" ht="13.9" x14ac:dyDescent="0.25">
      <c r="A14" s="10"/>
      <c r="B14" s="11"/>
      <c r="C14" s="11"/>
      <c r="D14" s="11"/>
      <c r="E14" s="11"/>
      <c r="F14" s="11"/>
      <c r="G14" s="14"/>
    </row>
    <row r="15" spans="1:10" s="6" customFormat="1" ht="13.9" x14ac:dyDescent="0.25">
      <c r="A15" s="7" t="s">
        <v>17</v>
      </c>
      <c r="B15" s="26" t="s">
        <v>6</v>
      </c>
      <c r="C15" s="8">
        <v>6.1000000000000004E-3</v>
      </c>
      <c r="D15" s="8">
        <v>6.1000000000000004E-3</v>
      </c>
      <c r="E15" s="8">
        <v>6.1000000000000004E-3</v>
      </c>
      <c r="F15" s="8">
        <v>6.0000000000000001E-3</v>
      </c>
      <c r="G15" s="13"/>
      <c r="J15" s="1"/>
    </row>
    <row r="16" spans="1:10" ht="13.9" x14ac:dyDescent="0.25">
      <c r="A16" s="10"/>
      <c r="B16" s="11"/>
      <c r="C16" s="11"/>
      <c r="D16" s="11"/>
      <c r="E16" s="11"/>
      <c r="F16" s="11"/>
      <c r="G16" s="14"/>
      <c r="J16" s="1"/>
    </row>
    <row r="17" spans="1:8" s="6" customFormat="1" ht="15" x14ac:dyDescent="0.25">
      <c r="A17" s="80" t="s">
        <v>18</v>
      </c>
      <c r="B17" s="26" t="s">
        <v>7</v>
      </c>
      <c r="C17" s="79">
        <v>5.0000000000000001E-3</v>
      </c>
      <c r="D17" s="79">
        <v>0.01</v>
      </c>
      <c r="E17" s="79">
        <v>1.4999999999999999E-2</v>
      </c>
      <c r="F17" s="79">
        <v>0.02</v>
      </c>
      <c r="G17" s="66"/>
    </row>
    <row r="18" spans="1:8" s="6" customFormat="1" ht="15" x14ac:dyDescent="0.25">
      <c r="A18" s="80"/>
      <c r="B18" s="27" t="s">
        <v>8</v>
      </c>
      <c r="C18" s="79"/>
      <c r="D18" s="79"/>
      <c r="E18" s="79"/>
      <c r="F18" s="79"/>
      <c r="G18" s="67"/>
    </row>
    <row r="19" spans="1:8" s="6" customFormat="1" ht="15" x14ac:dyDescent="0.25">
      <c r="A19" s="80"/>
      <c r="B19" s="28" t="s">
        <v>9</v>
      </c>
      <c r="C19" s="79"/>
      <c r="D19" s="79"/>
      <c r="E19" s="79"/>
      <c r="F19" s="79"/>
      <c r="G19" s="68"/>
    </row>
    <row r="20" spans="1:8" ht="13.9" x14ac:dyDescent="0.25">
      <c r="A20" s="10"/>
      <c r="B20" s="11"/>
      <c r="C20" s="11"/>
      <c r="D20" s="11"/>
      <c r="E20" s="11"/>
      <c r="F20" s="11"/>
      <c r="G20" s="14"/>
    </row>
    <row r="21" spans="1:8" s="6" customFormat="1" ht="13.9" x14ac:dyDescent="0.25">
      <c r="A21" s="7" t="s">
        <v>19</v>
      </c>
      <c r="B21" s="28" t="s">
        <v>10</v>
      </c>
      <c r="C21" s="8">
        <v>0.09</v>
      </c>
      <c r="D21" s="8">
        <v>0.08</v>
      </c>
      <c r="E21" s="8">
        <v>7.0000000000000007E-2</v>
      </c>
      <c r="F21" s="8">
        <v>0.06</v>
      </c>
      <c r="G21" s="13"/>
    </row>
    <row r="22" spans="1:8" s="6" customFormat="1" ht="15" x14ac:dyDescent="0.25">
      <c r="A22" s="62" t="s">
        <v>33</v>
      </c>
      <c r="B22" s="63"/>
      <c r="C22" s="57">
        <f>ROUND(((1+C6+C8+C15+C17+C21)/(1-C10))-1,4)</f>
        <v>0.34520000000000001</v>
      </c>
      <c r="D22" s="57">
        <f>ROUND(((1+D6+D8+D15+D17+D21)/(1-D10))-1,4)</f>
        <v>0.31950000000000001</v>
      </c>
      <c r="E22" s="57">
        <f>ROUND(((1+E6+E8+E15+E17+E21)/(1-E10))-1,4)</f>
        <v>0.2994</v>
      </c>
      <c r="F22" s="57">
        <f>ROUND(((1+F6+F8+F15+F17+F21)/(1-F10))-1,4)</f>
        <v>0.28210000000000002</v>
      </c>
      <c r="G22" s="57">
        <f>ROUND(((1+G6+G8+G15+G17+G21)/(1-G10))-1,4)</f>
        <v>0</v>
      </c>
      <c r="H22" s="19"/>
    </row>
    <row r="23" spans="1:8" s="6" customFormat="1" ht="15" x14ac:dyDescent="0.25">
      <c r="A23" s="64"/>
      <c r="B23" s="65"/>
      <c r="C23" s="58"/>
      <c r="D23" s="58"/>
      <c r="E23" s="58"/>
      <c r="F23" s="58"/>
      <c r="G23" s="58"/>
      <c r="H23" s="19"/>
    </row>
  </sheetData>
  <mergeCells count="18">
    <mergeCell ref="D22:D23"/>
    <mergeCell ref="E22:E23"/>
    <mergeCell ref="F22:F23"/>
    <mergeCell ref="G22:G23"/>
    <mergeCell ref="E1:G1"/>
    <mergeCell ref="A22:B23"/>
    <mergeCell ref="G17:G19"/>
    <mergeCell ref="A1:D3"/>
    <mergeCell ref="G4:G5"/>
    <mergeCell ref="A4:B5"/>
    <mergeCell ref="D17:D19"/>
    <mergeCell ref="C17:C19"/>
    <mergeCell ref="A17:A19"/>
    <mergeCell ref="C22:C23"/>
    <mergeCell ref="E2:E3"/>
    <mergeCell ref="G2:G3"/>
    <mergeCell ref="E17:E19"/>
    <mergeCell ref="F17:F19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37"/>
  <sheetViews>
    <sheetView tabSelected="1" view="pageBreakPreview" topLeftCell="A2" zoomScaleNormal="100" zoomScaleSheetLayoutView="100" workbookViewId="0">
      <selection activeCell="E27" sqref="E27:G27"/>
    </sheetView>
  </sheetViews>
  <sheetFormatPr defaultRowHeight="15" x14ac:dyDescent="0.25"/>
  <cols>
    <col min="1" max="1" width="5.7109375" customWidth="1"/>
    <col min="4" max="4" width="19.28515625" customWidth="1"/>
    <col min="10" max="10" width="10" bestFit="1" customWidth="1"/>
  </cols>
  <sheetData>
    <row r="1" spans="2:15" hidden="1" x14ac:dyDescent="0.25">
      <c r="B1" s="126"/>
      <c r="C1" s="127"/>
      <c r="D1" s="127"/>
      <c r="E1" s="127"/>
      <c r="F1" s="127"/>
      <c r="G1" s="127"/>
      <c r="H1" s="127"/>
      <c r="I1" s="127"/>
      <c r="J1" s="128"/>
    </row>
    <row r="2" spans="2:15" ht="33.6" customHeight="1" x14ac:dyDescent="0.25">
      <c r="B2" s="35"/>
      <c r="C2" s="36"/>
      <c r="D2" s="102" t="s">
        <v>36</v>
      </c>
      <c r="E2" s="103"/>
      <c r="F2" s="103"/>
      <c r="G2" s="103"/>
      <c r="H2" s="103"/>
      <c r="I2" s="103"/>
      <c r="J2" s="107"/>
    </row>
    <row r="3" spans="2:15" ht="33.6" customHeight="1" x14ac:dyDescent="0.25">
      <c r="B3" s="37"/>
      <c r="C3" s="38"/>
      <c r="D3" s="129" t="s">
        <v>55</v>
      </c>
      <c r="E3" s="130"/>
      <c r="F3" s="130"/>
      <c r="G3" s="130"/>
      <c r="H3" s="130"/>
      <c r="I3" s="130"/>
      <c r="J3" s="131"/>
    </row>
    <row r="4" spans="2:15" ht="33.6" customHeight="1" x14ac:dyDescent="0.25">
      <c r="B4" s="39"/>
      <c r="C4" s="40"/>
      <c r="D4" s="104" t="s">
        <v>37</v>
      </c>
      <c r="E4" s="105"/>
      <c r="F4" s="105"/>
      <c r="G4" s="105"/>
      <c r="H4" s="105"/>
      <c r="I4" s="105"/>
      <c r="J4" s="108"/>
    </row>
    <row r="5" spans="2:15" ht="20.25" customHeight="1" x14ac:dyDescent="0.25">
      <c r="B5" s="92" t="s">
        <v>50</v>
      </c>
      <c r="C5" s="93"/>
      <c r="D5" s="93"/>
      <c r="E5" s="93"/>
      <c r="F5" s="93"/>
      <c r="G5" s="93"/>
      <c r="H5" s="93"/>
      <c r="I5" s="93"/>
      <c r="J5" s="94"/>
    </row>
    <row r="6" spans="2:15" ht="20.25" customHeight="1" x14ac:dyDescent="0.25">
      <c r="B6" s="89" t="s">
        <v>57</v>
      </c>
      <c r="C6" s="90"/>
      <c r="D6" s="90"/>
      <c r="E6" s="90"/>
      <c r="F6" s="90"/>
      <c r="G6" s="90"/>
      <c r="H6" s="90"/>
      <c r="I6" s="90"/>
      <c r="J6" s="91"/>
    </row>
    <row r="7" spans="2:15" ht="39" customHeight="1" x14ac:dyDescent="0.25">
      <c r="B7" s="132" t="s">
        <v>38</v>
      </c>
      <c r="C7" s="132"/>
      <c r="D7" s="132"/>
      <c r="E7" s="132"/>
      <c r="F7" s="132"/>
      <c r="G7" s="132"/>
      <c r="H7" s="132"/>
      <c r="I7" s="132"/>
      <c r="J7" s="132"/>
    </row>
    <row r="8" spans="2:15" ht="20.100000000000001" customHeight="1" x14ac:dyDescent="0.25">
      <c r="B8" s="92" t="s">
        <v>44</v>
      </c>
      <c r="C8" s="93"/>
      <c r="D8" s="93"/>
      <c r="E8" s="93"/>
      <c r="F8" s="93"/>
      <c r="G8" s="93"/>
      <c r="H8" s="93"/>
      <c r="I8" s="92" t="s">
        <v>39</v>
      </c>
      <c r="J8" s="94"/>
    </row>
    <row r="9" spans="2:15" ht="6.95" customHeight="1" x14ac:dyDescent="0.25">
      <c r="B9" s="92"/>
      <c r="C9" s="93"/>
      <c r="D9" s="93"/>
      <c r="E9" s="93"/>
      <c r="F9" s="93"/>
      <c r="G9" s="93"/>
      <c r="H9" s="93"/>
      <c r="I9" s="93"/>
      <c r="J9" s="94"/>
    </row>
    <row r="10" spans="2:15" ht="15.75" x14ac:dyDescent="0.25">
      <c r="B10" s="34" t="s">
        <v>11</v>
      </c>
      <c r="C10" s="95" t="s">
        <v>40</v>
      </c>
      <c r="D10" s="96"/>
      <c r="E10" s="96"/>
      <c r="F10" s="96"/>
      <c r="G10" s="96"/>
      <c r="H10" s="96"/>
      <c r="I10" s="97">
        <v>5.9900000000000002E-2</v>
      </c>
      <c r="J10" s="98"/>
    </row>
    <row r="11" spans="2:15" ht="6.95" customHeight="1" x14ac:dyDescent="0.25">
      <c r="B11" s="92"/>
      <c r="C11" s="93"/>
      <c r="D11" s="93"/>
      <c r="E11" s="93"/>
      <c r="F11" s="93"/>
      <c r="G11" s="93"/>
      <c r="H11" s="93"/>
      <c r="I11" s="93"/>
      <c r="J11" s="94"/>
    </row>
    <row r="12" spans="2:15" ht="15.75" x14ac:dyDescent="0.25">
      <c r="B12" s="32" t="s">
        <v>12</v>
      </c>
      <c r="C12" s="95" t="s">
        <v>45</v>
      </c>
      <c r="D12" s="96"/>
      <c r="E12" s="96"/>
      <c r="F12" s="96"/>
      <c r="G12" s="96"/>
      <c r="H12" s="96"/>
      <c r="I12" s="97">
        <v>8.5300000000000001E-2</v>
      </c>
      <c r="J12" s="98"/>
    </row>
    <row r="13" spans="2:15" ht="6.95" customHeight="1" x14ac:dyDescent="0.25">
      <c r="B13" s="92"/>
      <c r="C13" s="93"/>
      <c r="D13" s="93"/>
      <c r="E13" s="93"/>
      <c r="F13" s="93"/>
      <c r="G13" s="93"/>
      <c r="H13" s="93"/>
      <c r="I13" s="93"/>
      <c r="J13" s="94"/>
    </row>
    <row r="14" spans="2:15" ht="15.75" x14ac:dyDescent="0.25">
      <c r="B14" s="33" t="s">
        <v>13</v>
      </c>
      <c r="C14" s="122" t="s">
        <v>46</v>
      </c>
      <c r="D14" s="123"/>
      <c r="E14" s="123"/>
      <c r="F14" s="123"/>
      <c r="G14" s="123"/>
      <c r="H14" s="123"/>
      <c r="I14" s="124">
        <f>SUM(I15:J17)</f>
        <v>7.6499999999999999E-2</v>
      </c>
      <c r="J14" s="125"/>
    </row>
    <row r="15" spans="2:15" ht="15.75" x14ac:dyDescent="0.25">
      <c r="B15" s="29" t="s">
        <v>14</v>
      </c>
      <c r="C15" s="114" t="s">
        <v>3</v>
      </c>
      <c r="D15" s="115"/>
      <c r="E15" s="115"/>
      <c r="F15" s="115"/>
      <c r="G15" s="115"/>
      <c r="H15" s="115"/>
      <c r="I15" s="116">
        <v>0.04</v>
      </c>
      <c r="J15" s="117"/>
      <c r="K15" s="113"/>
      <c r="L15" s="113"/>
      <c r="M15" s="113"/>
      <c r="N15" s="113"/>
      <c r="O15" s="113"/>
    </row>
    <row r="16" spans="2:15" ht="15.75" x14ac:dyDescent="0.25">
      <c r="B16" s="29" t="s">
        <v>15</v>
      </c>
      <c r="C16" s="114" t="s">
        <v>41</v>
      </c>
      <c r="D16" s="115"/>
      <c r="E16" s="115"/>
      <c r="F16" s="115"/>
      <c r="G16" s="115"/>
      <c r="H16" s="115"/>
      <c r="I16" s="116">
        <v>6.4999999999999997E-3</v>
      </c>
      <c r="J16" s="117"/>
      <c r="K16" s="113"/>
      <c r="L16" s="113"/>
      <c r="M16" s="113"/>
      <c r="N16" s="113"/>
      <c r="O16" s="113"/>
    </row>
    <row r="17" spans="2:15" ht="15.75" x14ac:dyDescent="0.25">
      <c r="B17" s="41" t="s">
        <v>16</v>
      </c>
      <c r="C17" s="118" t="s">
        <v>5</v>
      </c>
      <c r="D17" s="119"/>
      <c r="E17" s="119"/>
      <c r="F17" s="119"/>
      <c r="G17" s="119"/>
      <c r="H17" s="119"/>
      <c r="I17" s="120">
        <v>0.03</v>
      </c>
      <c r="J17" s="121"/>
      <c r="K17" s="113"/>
      <c r="L17" s="113"/>
      <c r="M17" s="113"/>
      <c r="N17" s="113"/>
      <c r="O17" s="113"/>
    </row>
    <row r="18" spans="2:15" ht="6.95" customHeight="1" x14ac:dyDescent="0.25">
      <c r="B18" s="110"/>
      <c r="C18" s="111"/>
      <c r="D18" s="111"/>
      <c r="E18" s="111"/>
      <c r="F18" s="111"/>
      <c r="G18" s="111"/>
      <c r="H18" s="111"/>
      <c r="I18" s="111"/>
      <c r="J18" s="112"/>
      <c r="K18" s="4"/>
      <c r="L18" s="4"/>
      <c r="M18" s="4"/>
      <c r="N18" s="4"/>
      <c r="O18" s="4"/>
    </row>
    <row r="19" spans="2:15" ht="15.75" x14ac:dyDescent="0.25">
      <c r="B19" s="32" t="s">
        <v>17</v>
      </c>
      <c r="C19" s="95" t="s">
        <v>47</v>
      </c>
      <c r="D19" s="96"/>
      <c r="E19" s="96"/>
      <c r="F19" s="96"/>
      <c r="G19" s="96"/>
      <c r="H19" s="96"/>
      <c r="I19" s="97">
        <v>6.1000000000000004E-3</v>
      </c>
      <c r="J19" s="98"/>
    </row>
    <row r="20" spans="2:15" ht="6.95" customHeight="1" x14ac:dyDescent="0.25">
      <c r="B20" s="92"/>
      <c r="C20" s="93"/>
      <c r="D20" s="93"/>
      <c r="E20" s="93"/>
      <c r="F20" s="93"/>
      <c r="G20" s="93"/>
      <c r="H20" s="93"/>
      <c r="I20" s="93"/>
      <c r="J20" s="94"/>
    </row>
    <row r="21" spans="2:15" ht="15.75" x14ac:dyDescent="0.25">
      <c r="B21" s="32" t="s">
        <v>18</v>
      </c>
      <c r="C21" s="95" t="s">
        <v>48</v>
      </c>
      <c r="D21" s="96"/>
      <c r="E21" s="96"/>
      <c r="F21" s="96"/>
      <c r="G21" s="96"/>
      <c r="H21" s="96"/>
      <c r="I21" s="97">
        <v>5.0000000000000001E-3</v>
      </c>
      <c r="J21" s="98"/>
    </row>
    <row r="22" spans="2:15" ht="6.95" customHeight="1" x14ac:dyDescent="0.25">
      <c r="B22" s="92"/>
      <c r="C22" s="93"/>
      <c r="D22" s="93"/>
      <c r="E22" s="93"/>
      <c r="F22" s="93"/>
      <c r="G22" s="93"/>
      <c r="H22" s="93"/>
      <c r="I22" s="93"/>
      <c r="J22" s="94"/>
    </row>
    <row r="23" spans="2:15" ht="15.75" x14ac:dyDescent="0.25">
      <c r="B23" s="32" t="s">
        <v>19</v>
      </c>
      <c r="C23" s="95" t="s">
        <v>42</v>
      </c>
      <c r="D23" s="96"/>
      <c r="E23" s="96"/>
      <c r="F23" s="96"/>
      <c r="G23" s="96"/>
      <c r="H23" s="96"/>
      <c r="I23" s="97">
        <v>0.09</v>
      </c>
      <c r="J23" s="98"/>
    </row>
    <row r="24" spans="2:15" ht="6.95" customHeight="1" x14ac:dyDescent="0.25">
      <c r="B24" s="99"/>
      <c r="C24" s="100"/>
      <c r="D24" s="100"/>
      <c r="E24" s="100"/>
      <c r="F24" s="100"/>
      <c r="G24" s="100"/>
      <c r="H24" s="100"/>
      <c r="I24" s="100"/>
      <c r="J24" s="101"/>
    </row>
    <row r="25" spans="2:15" ht="20.100000000000001" customHeight="1" x14ac:dyDescent="0.25">
      <c r="B25" s="85" t="s">
        <v>49</v>
      </c>
      <c r="C25" s="85"/>
      <c r="D25" s="85"/>
      <c r="E25" s="85"/>
      <c r="F25" s="85"/>
      <c r="G25" s="85"/>
      <c r="H25" s="85"/>
      <c r="I25" s="85"/>
      <c r="J25" s="85"/>
    </row>
    <row r="26" spans="2:15" ht="26.25" customHeight="1" thickBot="1" x14ac:dyDescent="0.3">
      <c r="B26" s="102"/>
      <c r="C26" s="103"/>
      <c r="D26" s="30" t="s">
        <v>21</v>
      </c>
      <c r="E26" s="106" t="s">
        <v>56</v>
      </c>
      <c r="F26" s="106"/>
      <c r="G26" s="106"/>
      <c r="H26" s="31">
        <v>-1</v>
      </c>
      <c r="I26" s="103"/>
      <c r="J26" s="107"/>
    </row>
    <row r="27" spans="2:15" ht="24" customHeight="1" x14ac:dyDescent="0.25">
      <c r="B27" s="104"/>
      <c r="C27" s="105"/>
      <c r="D27" s="42"/>
      <c r="E27" s="109" t="s">
        <v>20</v>
      </c>
      <c r="F27" s="109"/>
      <c r="G27" s="109"/>
      <c r="H27" s="31"/>
      <c r="I27" s="105"/>
      <c r="J27" s="108"/>
    </row>
    <row r="28" spans="2:15" ht="20.100000000000001" customHeight="1" x14ac:dyDescent="0.25">
      <c r="B28" s="85" t="s">
        <v>51</v>
      </c>
      <c r="C28" s="85"/>
      <c r="D28" s="85"/>
      <c r="E28" s="85"/>
      <c r="F28" s="85"/>
      <c r="G28" s="85"/>
      <c r="H28" s="85"/>
      <c r="I28" s="86">
        <f>ROUND((((1+I10+I12+I21)*(1+I19)*(1+I23))/(1-I14))-1,4)</f>
        <v>0.3659</v>
      </c>
      <c r="J28" s="86"/>
    </row>
    <row r="29" spans="2:15" x14ac:dyDescent="0.25">
      <c r="B29" s="43" t="s">
        <v>43</v>
      </c>
      <c r="C29" s="44"/>
      <c r="D29" s="44"/>
      <c r="E29" s="44"/>
      <c r="F29" s="45"/>
      <c r="G29" s="44"/>
      <c r="H29" s="44"/>
      <c r="I29" s="44"/>
      <c r="J29" s="46"/>
    </row>
    <row r="30" spans="2:15" x14ac:dyDescent="0.25">
      <c r="B30" s="47"/>
      <c r="C30" s="48"/>
      <c r="D30" s="48"/>
      <c r="E30" s="48"/>
      <c r="F30" s="49"/>
      <c r="G30" s="48"/>
      <c r="H30" s="48"/>
      <c r="I30" s="48"/>
      <c r="J30" s="50"/>
    </row>
    <row r="31" spans="2:15" x14ac:dyDescent="0.25">
      <c r="B31" s="47"/>
      <c r="C31" s="48"/>
      <c r="D31" s="48"/>
      <c r="E31" s="48"/>
      <c r="F31" s="49"/>
      <c r="G31" s="48"/>
      <c r="H31" s="48"/>
      <c r="I31" s="48"/>
      <c r="J31" s="50"/>
    </row>
    <row r="32" spans="2:15" x14ac:dyDescent="0.25">
      <c r="B32" s="51"/>
      <c r="C32" s="52"/>
      <c r="D32" s="52"/>
      <c r="E32" s="52"/>
      <c r="F32" s="49"/>
      <c r="G32" s="52"/>
      <c r="H32" s="52"/>
      <c r="I32" s="52"/>
      <c r="J32" s="53"/>
    </row>
    <row r="33" spans="2:10" x14ac:dyDescent="0.25">
      <c r="B33" s="51"/>
      <c r="C33" s="52"/>
      <c r="D33" s="52"/>
      <c r="E33" s="52"/>
      <c r="F33" s="49"/>
      <c r="G33" s="52"/>
      <c r="H33" s="52"/>
      <c r="I33" s="52"/>
      <c r="J33" s="53"/>
    </row>
    <row r="34" spans="2:10" x14ac:dyDescent="0.25">
      <c r="B34" s="51"/>
      <c r="C34" s="52"/>
      <c r="D34" s="87" t="s">
        <v>52</v>
      </c>
      <c r="E34" s="87"/>
      <c r="F34" s="87"/>
      <c r="G34" s="87"/>
      <c r="H34" s="87"/>
      <c r="I34" s="52"/>
      <c r="J34" s="53"/>
    </row>
    <row r="35" spans="2:10" x14ac:dyDescent="0.25">
      <c r="B35" s="51"/>
      <c r="C35" s="52"/>
      <c r="D35" s="88" t="s">
        <v>53</v>
      </c>
      <c r="E35" s="88"/>
      <c r="F35" s="88"/>
      <c r="G35" s="88"/>
      <c r="H35" s="88"/>
      <c r="I35" s="52"/>
      <c r="J35" s="53"/>
    </row>
    <row r="36" spans="2:10" x14ac:dyDescent="0.25">
      <c r="B36" s="51"/>
      <c r="C36" s="52"/>
      <c r="D36" s="88" t="s">
        <v>54</v>
      </c>
      <c r="E36" s="88"/>
      <c r="F36" s="88"/>
      <c r="G36" s="88"/>
      <c r="H36" s="88"/>
      <c r="I36" s="52"/>
      <c r="J36" s="53"/>
    </row>
    <row r="37" spans="2:10" x14ac:dyDescent="0.25">
      <c r="B37" s="54"/>
      <c r="C37" s="55"/>
      <c r="D37" s="55"/>
      <c r="E37" s="55"/>
      <c r="F37" s="55"/>
      <c r="G37" s="55"/>
      <c r="H37" s="55"/>
      <c r="I37" s="55"/>
      <c r="J37" s="56"/>
    </row>
  </sheetData>
  <mergeCells count="47">
    <mergeCell ref="B11:J11"/>
    <mergeCell ref="B1:J1"/>
    <mergeCell ref="D2:J2"/>
    <mergeCell ref="D3:J3"/>
    <mergeCell ref="D4:J4"/>
    <mergeCell ref="B5:J5"/>
    <mergeCell ref="B7:J7"/>
    <mergeCell ref="B8:H8"/>
    <mergeCell ref="I8:J8"/>
    <mergeCell ref="B9:J9"/>
    <mergeCell ref="C10:H10"/>
    <mergeCell ref="I10:J10"/>
    <mergeCell ref="K15:O15"/>
    <mergeCell ref="C16:H16"/>
    <mergeCell ref="I16:J16"/>
    <mergeCell ref="K16:O16"/>
    <mergeCell ref="C17:H17"/>
    <mergeCell ref="I17:J17"/>
    <mergeCell ref="K17:O17"/>
    <mergeCell ref="C15:H15"/>
    <mergeCell ref="I15:J15"/>
    <mergeCell ref="B25:J25"/>
    <mergeCell ref="B26:C27"/>
    <mergeCell ref="E26:G26"/>
    <mergeCell ref="I26:J27"/>
    <mergeCell ref="E27:G27"/>
    <mergeCell ref="B6:J6"/>
    <mergeCell ref="B22:J22"/>
    <mergeCell ref="C23:H23"/>
    <mergeCell ref="I23:J23"/>
    <mergeCell ref="B24:J24"/>
    <mergeCell ref="B18:J18"/>
    <mergeCell ref="C19:H19"/>
    <mergeCell ref="I19:J19"/>
    <mergeCell ref="B20:J20"/>
    <mergeCell ref="C21:H21"/>
    <mergeCell ref="I21:J21"/>
    <mergeCell ref="C12:H12"/>
    <mergeCell ref="I12:J12"/>
    <mergeCell ref="B13:J13"/>
    <mergeCell ref="C14:H14"/>
    <mergeCell ref="I14:J14"/>
    <mergeCell ref="B28:H28"/>
    <mergeCell ref="I28:J28"/>
    <mergeCell ref="D34:H34"/>
    <mergeCell ref="D35:H35"/>
    <mergeCell ref="D36:H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37"/>
  <sheetViews>
    <sheetView view="pageBreakPreview" topLeftCell="A2" zoomScaleNormal="100" zoomScaleSheetLayoutView="100" workbookViewId="0">
      <selection activeCell="B6" sqref="B6:J6"/>
    </sheetView>
  </sheetViews>
  <sheetFormatPr defaultRowHeight="15" x14ac:dyDescent="0.25"/>
  <cols>
    <col min="1" max="1" width="5.7109375" customWidth="1"/>
    <col min="4" max="4" width="19.28515625" customWidth="1"/>
    <col min="10" max="10" width="10" bestFit="1" customWidth="1"/>
  </cols>
  <sheetData>
    <row r="1" spans="2:15" hidden="1" x14ac:dyDescent="0.25">
      <c r="B1" s="126"/>
      <c r="C1" s="127"/>
      <c r="D1" s="127"/>
      <c r="E1" s="127"/>
      <c r="F1" s="127"/>
      <c r="G1" s="127"/>
      <c r="H1" s="127"/>
      <c r="I1" s="127"/>
      <c r="J1" s="128"/>
    </row>
    <row r="2" spans="2:15" ht="33.6" customHeight="1" x14ac:dyDescent="0.25">
      <c r="B2" s="35"/>
      <c r="C2" s="36"/>
      <c r="D2" s="102" t="s">
        <v>36</v>
      </c>
      <c r="E2" s="103"/>
      <c r="F2" s="103"/>
      <c r="G2" s="103"/>
      <c r="H2" s="103"/>
      <c r="I2" s="103"/>
      <c r="J2" s="107"/>
    </row>
    <row r="3" spans="2:15" ht="33.6" customHeight="1" x14ac:dyDescent="0.25">
      <c r="B3" s="37"/>
      <c r="C3" s="38"/>
      <c r="D3" s="129" t="s">
        <v>55</v>
      </c>
      <c r="E3" s="130"/>
      <c r="F3" s="130"/>
      <c r="G3" s="130"/>
      <c r="H3" s="130"/>
      <c r="I3" s="130"/>
      <c r="J3" s="131"/>
    </row>
    <row r="4" spans="2:15" ht="33.6" customHeight="1" x14ac:dyDescent="0.25">
      <c r="B4" s="39"/>
      <c r="C4" s="40"/>
      <c r="D4" s="104" t="s">
        <v>37</v>
      </c>
      <c r="E4" s="105"/>
      <c r="F4" s="105"/>
      <c r="G4" s="105"/>
      <c r="H4" s="105"/>
      <c r="I4" s="105"/>
      <c r="J4" s="108"/>
    </row>
    <row r="5" spans="2:15" ht="20.25" customHeight="1" x14ac:dyDescent="0.25">
      <c r="B5" s="92" t="s">
        <v>50</v>
      </c>
      <c r="C5" s="93"/>
      <c r="D5" s="93"/>
      <c r="E5" s="93"/>
      <c r="F5" s="93"/>
      <c r="G5" s="93"/>
      <c r="H5" s="93"/>
      <c r="I5" s="93"/>
      <c r="J5" s="94"/>
    </row>
    <row r="6" spans="2:15" ht="20.25" customHeight="1" x14ac:dyDescent="0.25">
      <c r="B6" s="89" t="s">
        <v>58</v>
      </c>
      <c r="C6" s="90"/>
      <c r="D6" s="90"/>
      <c r="E6" s="90"/>
      <c r="F6" s="90"/>
      <c r="G6" s="90"/>
      <c r="H6" s="90"/>
      <c r="I6" s="90"/>
      <c r="J6" s="91"/>
    </row>
    <row r="7" spans="2:15" ht="39" customHeight="1" x14ac:dyDescent="0.25">
      <c r="B7" s="132" t="s">
        <v>38</v>
      </c>
      <c r="C7" s="132"/>
      <c r="D7" s="132"/>
      <c r="E7" s="132"/>
      <c r="F7" s="132"/>
      <c r="G7" s="132"/>
      <c r="H7" s="132"/>
      <c r="I7" s="132"/>
      <c r="J7" s="132"/>
    </row>
    <row r="8" spans="2:15" ht="20.100000000000001" customHeight="1" x14ac:dyDescent="0.25">
      <c r="B8" s="92" t="s">
        <v>44</v>
      </c>
      <c r="C8" s="93"/>
      <c r="D8" s="93"/>
      <c r="E8" s="93"/>
      <c r="F8" s="93"/>
      <c r="G8" s="93"/>
      <c r="H8" s="93"/>
      <c r="I8" s="92" t="s">
        <v>39</v>
      </c>
      <c r="J8" s="94"/>
    </row>
    <row r="9" spans="2:15" ht="6.95" customHeight="1" x14ac:dyDescent="0.25">
      <c r="B9" s="92"/>
      <c r="C9" s="93"/>
      <c r="D9" s="93"/>
      <c r="E9" s="93"/>
      <c r="F9" s="93"/>
      <c r="G9" s="93"/>
      <c r="H9" s="93"/>
      <c r="I9" s="93"/>
      <c r="J9" s="94"/>
    </row>
    <row r="10" spans="2:15" ht="15.75" x14ac:dyDescent="0.25">
      <c r="B10" s="34" t="s">
        <v>11</v>
      </c>
      <c r="C10" s="95" t="s">
        <v>40</v>
      </c>
      <c r="D10" s="96"/>
      <c r="E10" s="96"/>
      <c r="F10" s="96"/>
      <c r="G10" s="96"/>
      <c r="H10" s="96"/>
      <c r="I10" s="97">
        <v>4.0599999999999997E-2</v>
      </c>
      <c r="J10" s="98"/>
    </row>
    <row r="11" spans="2:15" ht="6.95" customHeight="1" x14ac:dyDescent="0.25">
      <c r="B11" s="92"/>
      <c r="C11" s="93"/>
      <c r="D11" s="93"/>
      <c r="E11" s="93"/>
      <c r="F11" s="93"/>
      <c r="G11" s="93"/>
      <c r="H11" s="93"/>
      <c r="I11" s="93"/>
      <c r="J11" s="94"/>
    </row>
    <row r="12" spans="2:15" ht="15.75" x14ac:dyDescent="0.25">
      <c r="B12" s="32" t="s">
        <v>12</v>
      </c>
      <c r="C12" s="95" t="s">
        <v>45</v>
      </c>
      <c r="D12" s="96"/>
      <c r="E12" s="96"/>
      <c r="F12" s="96"/>
      <c r="G12" s="96"/>
      <c r="H12" s="96"/>
      <c r="I12" s="97">
        <v>8.1900000000000001E-2</v>
      </c>
      <c r="J12" s="98"/>
    </row>
    <row r="13" spans="2:15" ht="6.95" customHeight="1" x14ac:dyDescent="0.25">
      <c r="B13" s="92"/>
      <c r="C13" s="93"/>
      <c r="D13" s="93"/>
      <c r="E13" s="93"/>
      <c r="F13" s="93"/>
      <c r="G13" s="93"/>
      <c r="H13" s="93"/>
      <c r="I13" s="93"/>
      <c r="J13" s="94"/>
    </row>
    <row r="14" spans="2:15" ht="15.75" x14ac:dyDescent="0.25">
      <c r="B14" s="33" t="s">
        <v>13</v>
      </c>
      <c r="C14" s="122" t="s">
        <v>46</v>
      </c>
      <c r="D14" s="123"/>
      <c r="E14" s="123"/>
      <c r="F14" s="123"/>
      <c r="G14" s="123"/>
      <c r="H14" s="123"/>
      <c r="I14" s="124">
        <f>SUM(I15:J17)</f>
        <v>7.6499999999999999E-2</v>
      </c>
      <c r="J14" s="125"/>
    </row>
    <row r="15" spans="2:15" ht="15.75" x14ac:dyDescent="0.25">
      <c r="B15" s="29" t="s">
        <v>14</v>
      </c>
      <c r="C15" s="114" t="s">
        <v>3</v>
      </c>
      <c r="D15" s="115"/>
      <c r="E15" s="115"/>
      <c r="F15" s="115"/>
      <c r="G15" s="115"/>
      <c r="H15" s="115"/>
      <c r="I15" s="116">
        <v>0.04</v>
      </c>
      <c r="J15" s="117"/>
      <c r="K15" s="113"/>
      <c r="L15" s="113"/>
      <c r="M15" s="113"/>
      <c r="N15" s="113"/>
      <c r="O15" s="113"/>
    </row>
    <row r="16" spans="2:15" ht="15.75" x14ac:dyDescent="0.25">
      <c r="B16" s="29" t="s">
        <v>15</v>
      </c>
      <c r="C16" s="114" t="s">
        <v>41</v>
      </c>
      <c r="D16" s="115"/>
      <c r="E16" s="115"/>
      <c r="F16" s="115"/>
      <c r="G16" s="115"/>
      <c r="H16" s="115"/>
      <c r="I16" s="116">
        <v>6.4999999999999997E-3</v>
      </c>
      <c r="J16" s="117"/>
      <c r="K16" s="113"/>
      <c r="L16" s="113"/>
      <c r="M16" s="113"/>
      <c r="N16" s="113"/>
      <c r="O16" s="113"/>
    </row>
    <row r="17" spans="2:15" ht="15.75" x14ac:dyDescent="0.25">
      <c r="B17" s="41" t="s">
        <v>16</v>
      </c>
      <c r="C17" s="118" t="s">
        <v>5</v>
      </c>
      <c r="D17" s="119"/>
      <c r="E17" s="119"/>
      <c r="F17" s="119"/>
      <c r="G17" s="119"/>
      <c r="H17" s="119"/>
      <c r="I17" s="120">
        <v>0.03</v>
      </c>
      <c r="J17" s="121"/>
      <c r="K17" s="113"/>
      <c r="L17" s="113"/>
      <c r="M17" s="113"/>
      <c r="N17" s="113"/>
      <c r="O17" s="113"/>
    </row>
    <row r="18" spans="2:15" ht="6.95" customHeight="1" x14ac:dyDescent="0.25">
      <c r="B18" s="110"/>
      <c r="C18" s="111"/>
      <c r="D18" s="111"/>
      <c r="E18" s="111"/>
      <c r="F18" s="111"/>
      <c r="G18" s="111"/>
      <c r="H18" s="111"/>
      <c r="I18" s="111"/>
      <c r="J18" s="112"/>
      <c r="K18" s="4"/>
      <c r="L18" s="4"/>
      <c r="M18" s="4"/>
      <c r="N18" s="4"/>
      <c r="O18" s="4"/>
    </row>
    <row r="19" spans="2:15" ht="15.75" x14ac:dyDescent="0.25">
      <c r="B19" s="32" t="s">
        <v>17</v>
      </c>
      <c r="C19" s="95" t="s">
        <v>47</v>
      </c>
      <c r="D19" s="96"/>
      <c r="E19" s="96"/>
      <c r="F19" s="96"/>
      <c r="G19" s="96"/>
      <c r="H19" s="96"/>
      <c r="I19" s="97">
        <v>6.1000000000000004E-3</v>
      </c>
      <c r="J19" s="98"/>
    </row>
    <row r="20" spans="2:15" ht="6.95" customHeight="1" x14ac:dyDescent="0.25">
      <c r="B20" s="92"/>
      <c r="C20" s="93"/>
      <c r="D20" s="93"/>
      <c r="E20" s="93"/>
      <c r="F20" s="93"/>
      <c r="G20" s="93"/>
      <c r="H20" s="93"/>
      <c r="I20" s="93"/>
      <c r="J20" s="94"/>
    </row>
    <row r="21" spans="2:15" ht="15.75" x14ac:dyDescent="0.25">
      <c r="B21" s="32" t="s">
        <v>18</v>
      </c>
      <c r="C21" s="95" t="s">
        <v>48</v>
      </c>
      <c r="D21" s="96"/>
      <c r="E21" s="96"/>
      <c r="F21" s="96"/>
      <c r="G21" s="96"/>
      <c r="H21" s="96"/>
      <c r="I21" s="97">
        <v>0.01</v>
      </c>
      <c r="J21" s="98"/>
    </row>
    <row r="22" spans="2:15" ht="6.95" customHeight="1" x14ac:dyDescent="0.25">
      <c r="B22" s="92"/>
      <c r="C22" s="93"/>
      <c r="D22" s="93"/>
      <c r="E22" s="93"/>
      <c r="F22" s="93"/>
      <c r="G22" s="93"/>
      <c r="H22" s="93"/>
      <c r="I22" s="93"/>
      <c r="J22" s="94"/>
    </row>
    <row r="23" spans="2:15" ht="15.75" x14ac:dyDescent="0.25">
      <c r="B23" s="32" t="s">
        <v>19</v>
      </c>
      <c r="C23" s="95" t="s">
        <v>42</v>
      </c>
      <c r="D23" s="96"/>
      <c r="E23" s="96"/>
      <c r="F23" s="96"/>
      <c r="G23" s="96"/>
      <c r="H23" s="96"/>
      <c r="I23" s="97">
        <v>0.08</v>
      </c>
      <c r="J23" s="98"/>
    </row>
    <row r="24" spans="2:15" ht="6.95" customHeight="1" x14ac:dyDescent="0.25">
      <c r="B24" s="99"/>
      <c r="C24" s="100"/>
      <c r="D24" s="100"/>
      <c r="E24" s="100"/>
      <c r="F24" s="100"/>
      <c r="G24" s="100"/>
      <c r="H24" s="100"/>
      <c r="I24" s="100"/>
      <c r="J24" s="101"/>
    </row>
    <row r="25" spans="2:15" ht="20.100000000000001" customHeight="1" x14ac:dyDescent="0.25">
      <c r="B25" s="85" t="s">
        <v>49</v>
      </c>
      <c r="C25" s="85"/>
      <c r="D25" s="85"/>
      <c r="E25" s="85"/>
      <c r="F25" s="85"/>
      <c r="G25" s="85"/>
      <c r="H25" s="85"/>
      <c r="I25" s="85"/>
      <c r="J25" s="85"/>
    </row>
    <row r="26" spans="2:15" ht="26.25" customHeight="1" thickBot="1" x14ac:dyDescent="0.3">
      <c r="B26" s="102"/>
      <c r="C26" s="103"/>
      <c r="D26" s="30" t="s">
        <v>21</v>
      </c>
      <c r="E26" s="106" t="s">
        <v>56</v>
      </c>
      <c r="F26" s="106"/>
      <c r="G26" s="106"/>
      <c r="H26" s="31">
        <v>-1</v>
      </c>
      <c r="I26" s="103"/>
      <c r="J26" s="107"/>
    </row>
    <row r="27" spans="2:15" ht="24" customHeight="1" x14ac:dyDescent="0.25">
      <c r="B27" s="104"/>
      <c r="C27" s="105"/>
      <c r="D27" s="42"/>
      <c r="E27" s="109" t="s">
        <v>20</v>
      </c>
      <c r="F27" s="109"/>
      <c r="G27" s="109"/>
      <c r="H27" s="31"/>
      <c r="I27" s="105"/>
      <c r="J27" s="108"/>
    </row>
    <row r="28" spans="2:15" ht="20.100000000000001" customHeight="1" x14ac:dyDescent="0.25">
      <c r="B28" s="85" t="s">
        <v>51</v>
      </c>
      <c r="C28" s="85"/>
      <c r="D28" s="85"/>
      <c r="E28" s="85"/>
      <c r="F28" s="85"/>
      <c r="G28" s="85"/>
      <c r="H28" s="85"/>
      <c r="I28" s="86">
        <f>ROUND((((1+I10+I12+I21)*(1+I19)*(1+I23))/(1-I14))-1,4)</f>
        <v>0.33250000000000002</v>
      </c>
      <c r="J28" s="86"/>
    </row>
    <row r="29" spans="2:15" x14ac:dyDescent="0.25">
      <c r="B29" s="43" t="s">
        <v>43</v>
      </c>
      <c r="C29" s="44"/>
      <c r="D29" s="44"/>
      <c r="E29" s="44"/>
      <c r="F29" s="45"/>
      <c r="G29" s="44"/>
      <c r="H29" s="44"/>
      <c r="I29" s="44"/>
      <c r="J29" s="46"/>
    </row>
    <row r="30" spans="2:15" x14ac:dyDescent="0.25">
      <c r="B30" s="47"/>
      <c r="C30" s="48"/>
      <c r="D30" s="48"/>
      <c r="E30" s="48"/>
      <c r="F30" s="49"/>
      <c r="G30" s="48"/>
      <c r="H30" s="48"/>
      <c r="I30" s="48"/>
      <c r="J30" s="50"/>
    </row>
    <row r="31" spans="2:15" x14ac:dyDescent="0.25">
      <c r="B31" s="47"/>
      <c r="C31" s="48"/>
      <c r="D31" s="48"/>
      <c r="E31" s="48"/>
      <c r="F31" s="49"/>
      <c r="G31" s="48"/>
      <c r="H31" s="48"/>
      <c r="I31" s="48"/>
      <c r="J31" s="50"/>
    </row>
    <row r="32" spans="2:15" x14ac:dyDescent="0.25">
      <c r="B32" s="51"/>
      <c r="C32" s="52"/>
      <c r="D32" s="52"/>
      <c r="E32" s="52"/>
      <c r="F32" s="49"/>
      <c r="G32" s="52"/>
      <c r="H32" s="52"/>
      <c r="I32" s="52"/>
      <c r="J32" s="53"/>
    </row>
    <row r="33" spans="2:10" x14ac:dyDescent="0.25">
      <c r="B33" s="51"/>
      <c r="C33" s="52"/>
      <c r="D33" s="52"/>
      <c r="E33" s="52"/>
      <c r="F33" s="49"/>
      <c r="G33" s="52"/>
      <c r="H33" s="52"/>
      <c r="I33" s="52"/>
      <c r="J33" s="53"/>
    </row>
    <row r="34" spans="2:10" x14ac:dyDescent="0.25">
      <c r="B34" s="51"/>
      <c r="C34" s="52"/>
      <c r="D34" s="87" t="s">
        <v>52</v>
      </c>
      <c r="E34" s="87"/>
      <c r="F34" s="87"/>
      <c r="G34" s="87"/>
      <c r="H34" s="87"/>
      <c r="I34" s="52"/>
      <c r="J34" s="53"/>
    </row>
    <row r="35" spans="2:10" x14ac:dyDescent="0.25">
      <c r="B35" s="51"/>
      <c r="C35" s="52"/>
      <c r="D35" s="88" t="s">
        <v>53</v>
      </c>
      <c r="E35" s="88"/>
      <c r="F35" s="88"/>
      <c r="G35" s="88"/>
      <c r="H35" s="88"/>
      <c r="I35" s="52"/>
      <c r="J35" s="53"/>
    </row>
    <row r="36" spans="2:10" x14ac:dyDescent="0.25">
      <c r="B36" s="51"/>
      <c r="C36" s="52"/>
      <c r="D36" s="88" t="s">
        <v>54</v>
      </c>
      <c r="E36" s="88"/>
      <c r="F36" s="88"/>
      <c r="G36" s="88"/>
      <c r="H36" s="88"/>
      <c r="I36" s="52"/>
      <c r="J36" s="53"/>
    </row>
    <row r="37" spans="2:10" x14ac:dyDescent="0.25">
      <c r="B37" s="54"/>
      <c r="C37" s="55"/>
      <c r="D37" s="55"/>
      <c r="E37" s="55"/>
      <c r="F37" s="55"/>
      <c r="G37" s="55"/>
      <c r="H37" s="55"/>
      <c r="I37" s="55"/>
      <c r="J37" s="56"/>
    </row>
  </sheetData>
  <mergeCells count="47">
    <mergeCell ref="C21:H21"/>
    <mergeCell ref="I21:J21"/>
    <mergeCell ref="I14:J14"/>
    <mergeCell ref="B18:J18"/>
    <mergeCell ref="C19:H19"/>
    <mergeCell ref="I19:J19"/>
    <mergeCell ref="B20:J20"/>
    <mergeCell ref="B1:J1"/>
    <mergeCell ref="D2:J2"/>
    <mergeCell ref="D3:J3"/>
    <mergeCell ref="D4:J4"/>
    <mergeCell ref="B5:J5"/>
    <mergeCell ref="K15:O15"/>
    <mergeCell ref="C16:H16"/>
    <mergeCell ref="I16:J16"/>
    <mergeCell ref="K16:O16"/>
    <mergeCell ref="C17:H17"/>
    <mergeCell ref="I17:J17"/>
    <mergeCell ref="K17:O17"/>
    <mergeCell ref="C15:H15"/>
    <mergeCell ref="I15:J15"/>
    <mergeCell ref="D36:H36"/>
    <mergeCell ref="B22:J22"/>
    <mergeCell ref="C23:H23"/>
    <mergeCell ref="I23:J23"/>
    <mergeCell ref="B24:J24"/>
    <mergeCell ref="B25:J25"/>
    <mergeCell ref="E26:G26"/>
    <mergeCell ref="E27:G27"/>
    <mergeCell ref="I26:J27"/>
    <mergeCell ref="B26:C27"/>
    <mergeCell ref="B6:J6"/>
    <mergeCell ref="B28:H28"/>
    <mergeCell ref="I28:J28"/>
    <mergeCell ref="D34:H34"/>
    <mergeCell ref="D35:H35"/>
    <mergeCell ref="B7:J7"/>
    <mergeCell ref="B8:H8"/>
    <mergeCell ref="I8:J8"/>
    <mergeCell ref="B9:J9"/>
    <mergeCell ref="C10:H10"/>
    <mergeCell ref="I10:J10"/>
    <mergeCell ref="B11:J11"/>
    <mergeCell ref="C12:H12"/>
    <mergeCell ref="I12:J12"/>
    <mergeCell ref="B13:J13"/>
    <mergeCell ref="C14:H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37"/>
  <sheetViews>
    <sheetView view="pageBreakPreview" topLeftCell="A2" zoomScaleNormal="100" zoomScaleSheetLayoutView="100" workbookViewId="0">
      <selection activeCell="O6" sqref="O6"/>
    </sheetView>
  </sheetViews>
  <sheetFormatPr defaultRowHeight="15" x14ac:dyDescent="0.25"/>
  <cols>
    <col min="1" max="1" width="5.7109375" customWidth="1"/>
    <col min="4" max="4" width="19.28515625" customWidth="1"/>
    <col min="10" max="10" width="10" bestFit="1" customWidth="1"/>
  </cols>
  <sheetData>
    <row r="1" spans="2:15" hidden="1" x14ac:dyDescent="0.25">
      <c r="B1" s="126"/>
      <c r="C1" s="127"/>
      <c r="D1" s="127"/>
      <c r="E1" s="127"/>
      <c r="F1" s="127"/>
      <c r="G1" s="127"/>
      <c r="H1" s="127"/>
      <c r="I1" s="127"/>
      <c r="J1" s="128"/>
    </row>
    <row r="2" spans="2:15" ht="33.6" customHeight="1" x14ac:dyDescent="0.25">
      <c r="B2" s="35"/>
      <c r="C2" s="36"/>
      <c r="D2" s="102" t="s">
        <v>36</v>
      </c>
      <c r="E2" s="103"/>
      <c r="F2" s="103"/>
      <c r="G2" s="103"/>
      <c r="H2" s="103"/>
      <c r="I2" s="103"/>
      <c r="J2" s="107"/>
    </row>
    <row r="3" spans="2:15" ht="33.6" customHeight="1" x14ac:dyDescent="0.25">
      <c r="B3" s="37"/>
      <c r="C3" s="38"/>
      <c r="D3" s="129" t="s">
        <v>55</v>
      </c>
      <c r="E3" s="130"/>
      <c r="F3" s="130"/>
      <c r="G3" s="130"/>
      <c r="H3" s="130"/>
      <c r="I3" s="130"/>
      <c r="J3" s="131"/>
    </row>
    <row r="4" spans="2:15" ht="33.6" customHeight="1" x14ac:dyDescent="0.25">
      <c r="B4" s="39"/>
      <c r="C4" s="40"/>
      <c r="D4" s="104" t="s">
        <v>37</v>
      </c>
      <c r="E4" s="105"/>
      <c r="F4" s="105"/>
      <c r="G4" s="105"/>
      <c r="H4" s="105"/>
      <c r="I4" s="105"/>
      <c r="J4" s="108"/>
    </row>
    <row r="5" spans="2:15" ht="20.25" customHeight="1" x14ac:dyDescent="0.25">
      <c r="B5" s="92" t="s">
        <v>50</v>
      </c>
      <c r="C5" s="93"/>
      <c r="D5" s="93"/>
      <c r="E5" s="93"/>
      <c r="F5" s="93"/>
      <c r="G5" s="93"/>
      <c r="H5" s="93"/>
      <c r="I5" s="93"/>
      <c r="J5" s="94"/>
    </row>
    <row r="6" spans="2:15" ht="20.25" customHeight="1" x14ac:dyDescent="0.25">
      <c r="B6" s="89" t="s">
        <v>59</v>
      </c>
      <c r="C6" s="90"/>
      <c r="D6" s="90"/>
      <c r="E6" s="90"/>
      <c r="F6" s="90"/>
      <c r="G6" s="90"/>
      <c r="H6" s="90"/>
      <c r="I6" s="90"/>
      <c r="J6" s="91"/>
    </row>
    <row r="7" spans="2:15" ht="39" customHeight="1" x14ac:dyDescent="0.25">
      <c r="B7" s="132" t="s">
        <v>38</v>
      </c>
      <c r="C7" s="132"/>
      <c r="D7" s="132"/>
      <c r="E7" s="132"/>
      <c r="F7" s="132"/>
      <c r="G7" s="132"/>
      <c r="H7" s="132"/>
      <c r="I7" s="132"/>
      <c r="J7" s="132"/>
    </row>
    <row r="8" spans="2:15" ht="20.100000000000001" customHeight="1" x14ac:dyDescent="0.25">
      <c r="B8" s="92" t="s">
        <v>44</v>
      </c>
      <c r="C8" s="93"/>
      <c r="D8" s="93"/>
      <c r="E8" s="93"/>
      <c r="F8" s="93"/>
      <c r="G8" s="93"/>
      <c r="H8" s="93"/>
      <c r="I8" s="92" t="s">
        <v>39</v>
      </c>
      <c r="J8" s="94"/>
    </row>
    <row r="9" spans="2:15" ht="6.95" customHeight="1" x14ac:dyDescent="0.25">
      <c r="B9" s="92"/>
      <c r="C9" s="93"/>
      <c r="D9" s="93"/>
      <c r="E9" s="93"/>
      <c r="F9" s="93"/>
      <c r="G9" s="93"/>
      <c r="H9" s="93"/>
      <c r="I9" s="93"/>
      <c r="J9" s="94"/>
    </row>
    <row r="10" spans="2:15" ht="15.75" x14ac:dyDescent="0.25">
      <c r="B10" s="34" t="s">
        <v>11</v>
      </c>
      <c r="C10" s="95" t="s">
        <v>40</v>
      </c>
      <c r="D10" s="96"/>
      <c r="E10" s="96"/>
      <c r="F10" s="96"/>
      <c r="G10" s="96"/>
      <c r="H10" s="96"/>
      <c r="I10" s="97">
        <v>3.2599999999999997E-2</v>
      </c>
      <c r="J10" s="98"/>
    </row>
    <row r="11" spans="2:15" ht="6.95" customHeight="1" x14ac:dyDescent="0.25">
      <c r="B11" s="92"/>
      <c r="C11" s="93"/>
      <c r="D11" s="93"/>
      <c r="E11" s="93"/>
      <c r="F11" s="93"/>
      <c r="G11" s="93"/>
      <c r="H11" s="93"/>
      <c r="I11" s="93"/>
      <c r="J11" s="94"/>
    </row>
    <row r="12" spans="2:15" ht="15.75" x14ac:dyDescent="0.25">
      <c r="B12" s="32" t="s">
        <v>12</v>
      </c>
      <c r="C12" s="95" t="s">
        <v>45</v>
      </c>
      <c r="D12" s="96"/>
      <c r="E12" s="96"/>
      <c r="F12" s="96"/>
      <c r="G12" s="96"/>
      <c r="H12" s="96"/>
      <c r="I12" s="97">
        <v>7.6300000000000007E-2</v>
      </c>
      <c r="J12" s="98"/>
    </row>
    <row r="13" spans="2:15" ht="6.95" customHeight="1" x14ac:dyDescent="0.25">
      <c r="B13" s="92"/>
      <c r="C13" s="93"/>
      <c r="D13" s="93"/>
      <c r="E13" s="93"/>
      <c r="F13" s="93"/>
      <c r="G13" s="93"/>
      <c r="H13" s="93"/>
      <c r="I13" s="93"/>
      <c r="J13" s="94"/>
    </row>
    <row r="14" spans="2:15" ht="15.75" x14ac:dyDescent="0.25">
      <c r="B14" s="33" t="s">
        <v>13</v>
      </c>
      <c r="C14" s="122" t="s">
        <v>46</v>
      </c>
      <c r="D14" s="123"/>
      <c r="E14" s="123"/>
      <c r="F14" s="123"/>
      <c r="G14" s="123"/>
      <c r="H14" s="123"/>
      <c r="I14" s="124">
        <f>SUM(I15:J17)</f>
        <v>7.6499999999999999E-2</v>
      </c>
      <c r="J14" s="125"/>
    </row>
    <row r="15" spans="2:15" ht="15.75" x14ac:dyDescent="0.25">
      <c r="B15" s="29" t="s">
        <v>14</v>
      </c>
      <c r="C15" s="114" t="s">
        <v>3</v>
      </c>
      <c r="D15" s="115"/>
      <c r="E15" s="115"/>
      <c r="F15" s="115"/>
      <c r="G15" s="115"/>
      <c r="H15" s="115"/>
      <c r="I15" s="116">
        <v>0.04</v>
      </c>
      <c r="J15" s="117"/>
      <c r="K15" s="113"/>
      <c r="L15" s="113"/>
      <c r="M15" s="113"/>
      <c r="N15" s="113"/>
      <c r="O15" s="113"/>
    </row>
    <row r="16" spans="2:15" ht="15.75" x14ac:dyDescent="0.25">
      <c r="B16" s="29" t="s">
        <v>15</v>
      </c>
      <c r="C16" s="114" t="s">
        <v>41</v>
      </c>
      <c r="D16" s="115"/>
      <c r="E16" s="115"/>
      <c r="F16" s="115"/>
      <c r="G16" s="115"/>
      <c r="H16" s="115"/>
      <c r="I16" s="116">
        <v>6.4999999999999997E-3</v>
      </c>
      <c r="J16" s="117"/>
      <c r="K16" s="113"/>
      <c r="L16" s="113"/>
      <c r="M16" s="113"/>
      <c r="N16" s="113"/>
      <c r="O16" s="113"/>
    </row>
    <row r="17" spans="2:15" ht="15.75" x14ac:dyDescent="0.25">
      <c r="B17" s="41" t="s">
        <v>16</v>
      </c>
      <c r="C17" s="118" t="s">
        <v>5</v>
      </c>
      <c r="D17" s="119"/>
      <c r="E17" s="119"/>
      <c r="F17" s="119"/>
      <c r="G17" s="119"/>
      <c r="H17" s="119"/>
      <c r="I17" s="120">
        <v>0.03</v>
      </c>
      <c r="J17" s="121"/>
      <c r="K17" s="113"/>
      <c r="L17" s="113"/>
      <c r="M17" s="113"/>
      <c r="N17" s="113"/>
      <c r="O17" s="113"/>
    </row>
    <row r="18" spans="2:15" ht="6.95" customHeight="1" x14ac:dyDescent="0.25">
      <c r="B18" s="110"/>
      <c r="C18" s="111"/>
      <c r="D18" s="111"/>
      <c r="E18" s="111"/>
      <c r="F18" s="111"/>
      <c r="G18" s="111"/>
      <c r="H18" s="111"/>
      <c r="I18" s="111"/>
      <c r="J18" s="112"/>
      <c r="K18" s="4"/>
      <c r="L18" s="4"/>
      <c r="M18" s="4"/>
      <c r="N18" s="4"/>
      <c r="O18" s="4"/>
    </row>
    <row r="19" spans="2:15" ht="15.75" x14ac:dyDescent="0.25">
      <c r="B19" s="32" t="s">
        <v>17</v>
      </c>
      <c r="C19" s="95" t="s">
        <v>47</v>
      </c>
      <c r="D19" s="96"/>
      <c r="E19" s="96"/>
      <c r="F19" s="96"/>
      <c r="G19" s="96"/>
      <c r="H19" s="96"/>
      <c r="I19" s="97">
        <v>6.1000000000000004E-3</v>
      </c>
      <c r="J19" s="98"/>
    </row>
    <row r="20" spans="2:15" ht="6.95" customHeight="1" x14ac:dyDescent="0.25">
      <c r="B20" s="92"/>
      <c r="C20" s="93"/>
      <c r="D20" s="93"/>
      <c r="E20" s="93"/>
      <c r="F20" s="93"/>
      <c r="G20" s="93"/>
      <c r="H20" s="93"/>
      <c r="I20" s="93"/>
      <c r="J20" s="94"/>
    </row>
    <row r="21" spans="2:15" ht="15.75" x14ac:dyDescent="0.25">
      <c r="B21" s="32" t="s">
        <v>18</v>
      </c>
      <c r="C21" s="95" t="s">
        <v>48</v>
      </c>
      <c r="D21" s="96"/>
      <c r="E21" s="96"/>
      <c r="F21" s="96"/>
      <c r="G21" s="96"/>
      <c r="H21" s="96"/>
      <c r="I21" s="97">
        <v>1.4999999999999999E-2</v>
      </c>
      <c r="J21" s="98"/>
    </row>
    <row r="22" spans="2:15" ht="6.95" customHeight="1" x14ac:dyDescent="0.25">
      <c r="B22" s="92"/>
      <c r="C22" s="93"/>
      <c r="D22" s="93"/>
      <c r="E22" s="93"/>
      <c r="F22" s="93"/>
      <c r="G22" s="93"/>
      <c r="H22" s="93"/>
      <c r="I22" s="93"/>
      <c r="J22" s="94"/>
    </row>
    <row r="23" spans="2:15" ht="15.75" x14ac:dyDescent="0.25">
      <c r="B23" s="32" t="s">
        <v>19</v>
      </c>
      <c r="C23" s="95" t="s">
        <v>42</v>
      </c>
      <c r="D23" s="96"/>
      <c r="E23" s="96"/>
      <c r="F23" s="96"/>
      <c r="G23" s="96"/>
      <c r="H23" s="96"/>
      <c r="I23" s="97">
        <v>7.0000000000000007E-2</v>
      </c>
      <c r="J23" s="98"/>
    </row>
    <row r="24" spans="2:15" ht="6.95" customHeight="1" x14ac:dyDescent="0.25">
      <c r="B24" s="99"/>
      <c r="C24" s="100"/>
      <c r="D24" s="100"/>
      <c r="E24" s="100"/>
      <c r="F24" s="100"/>
      <c r="G24" s="100"/>
      <c r="H24" s="100"/>
      <c r="I24" s="100"/>
      <c r="J24" s="101"/>
    </row>
    <row r="25" spans="2:15" ht="20.100000000000001" customHeight="1" x14ac:dyDescent="0.25">
      <c r="B25" s="85" t="s">
        <v>49</v>
      </c>
      <c r="C25" s="85"/>
      <c r="D25" s="85"/>
      <c r="E25" s="85"/>
      <c r="F25" s="85"/>
      <c r="G25" s="85"/>
      <c r="H25" s="85"/>
      <c r="I25" s="85"/>
      <c r="J25" s="85"/>
    </row>
    <row r="26" spans="2:15" ht="26.25" customHeight="1" thickBot="1" x14ac:dyDescent="0.3">
      <c r="B26" s="102"/>
      <c r="C26" s="103"/>
      <c r="D26" s="30" t="s">
        <v>21</v>
      </c>
      <c r="E26" s="106" t="s">
        <v>56</v>
      </c>
      <c r="F26" s="106"/>
      <c r="G26" s="106"/>
      <c r="H26" s="31">
        <v>-1</v>
      </c>
      <c r="I26" s="103"/>
      <c r="J26" s="107"/>
    </row>
    <row r="27" spans="2:15" ht="24" customHeight="1" x14ac:dyDescent="0.25">
      <c r="B27" s="104"/>
      <c r="C27" s="105"/>
      <c r="D27" s="42"/>
      <c r="E27" s="109" t="s">
        <v>20</v>
      </c>
      <c r="F27" s="109"/>
      <c r="G27" s="109"/>
      <c r="H27" s="31"/>
      <c r="I27" s="105"/>
      <c r="J27" s="108"/>
    </row>
    <row r="28" spans="2:15" ht="20.100000000000001" customHeight="1" x14ac:dyDescent="0.25">
      <c r="B28" s="85" t="s">
        <v>51</v>
      </c>
      <c r="C28" s="85"/>
      <c r="D28" s="85"/>
      <c r="E28" s="85"/>
      <c r="F28" s="85"/>
      <c r="G28" s="85"/>
      <c r="H28" s="85"/>
      <c r="I28" s="86">
        <f>ROUND((((1+I10+I12+I21)*(1+I19)*(1+I23))/(1-I14))-1,4)</f>
        <v>0.31009999999999999</v>
      </c>
      <c r="J28" s="86"/>
    </row>
    <row r="29" spans="2:15" x14ac:dyDescent="0.25">
      <c r="B29" s="43" t="s">
        <v>43</v>
      </c>
      <c r="C29" s="44"/>
      <c r="D29" s="44"/>
      <c r="E29" s="44"/>
      <c r="F29" s="45"/>
      <c r="G29" s="44"/>
      <c r="H29" s="44"/>
      <c r="I29" s="44"/>
      <c r="J29" s="46"/>
    </row>
    <row r="30" spans="2:15" x14ac:dyDescent="0.25">
      <c r="B30" s="47"/>
      <c r="C30" s="48"/>
      <c r="D30" s="48"/>
      <c r="E30" s="48"/>
      <c r="F30" s="49"/>
      <c r="G30" s="48"/>
      <c r="H30" s="48"/>
      <c r="I30" s="48"/>
      <c r="J30" s="50"/>
    </row>
    <row r="31" spans="2:15" x14ac:dyDescent="0.25">
      <c r="B31" s="47"/>
      <c r="C31" s="48"/>
      <c r="D31" s="48"/>
      <c r="E31" s="48"/>
      <c r="F31" s="49"/>
      <c r="G31" s="48"/>
      <c r="H31" s="48"/>
      <c r="I31" s="48"/>
      <c r="J31" s="50"/>
    </row>
    <row r="32" spans="2:15" x14ac:dyDescent="0.25">
      <c r="B32" s="51"/>
      <c r="C32" s="52"/>
      <c r="D32" s="52"/>
      <c r="E32" s="52"/>
      <c r="F32" s="49"/>
      <c r="G32" s="52"/>
      <c r="H32" s="52"/>
      <c r="I32" s="52"/>
      <c r="J32" s="53"/>
    </row>
    <row r="33" spans="2:10" x14ac:dyDescent="0.25">
      <c r="B33" s="51"/>
      <c r="C33" s="52"/>
      <c r="D33" s="52"/>
      <c r="E33" s="52"/>
      <c r="F33" s="49"/>
      <c r="G33" s="52"/>
      <c r="H33" s="52"/>
      <c r="I33" s="52"/>
      <c r="J33" s="53"/>
    </row>
    <row r="34" spans="2:10" x14ac:dyDescent="0.25">
      <c r="B34" s="51"/>
      <c r="C34" s="52"/>
      <c r="D34" s="87" t="s">
        <v>52</v>
      </c>
      <c r="E34" s="87"/>
      <c r="F34" s="87"/>
      <c r="G34" s="87"/>
      <c r="H34" s="87"/>
      <c r="I34" s="52"/>
      <c r="J34" s="53"/>
    </row>
    <row r="35" spans="2:10" x14ac:dyDescent="0.25">
      <c r="B35" s="51"/>
      <c r="C35" s="52"/>
      <c r="D35" s="88" t="s">
        <v>53</v>
      </c>
      <c r="E35" s="88"/>
      <c r="F35" s="88"/>
      <c r="G35" s="88"/>
      <c r="H35" s="88"/>
      <c r="I35" s="52"/>
      <c r="J35" s="53"/>
    </row>
    <row r="36" spans="2:10" x14ac:dyDescent="0.25">
      <c r="B36" s="51"/>
      <c r="C36" s="52"/>
      <c r="D36" s="88" t="s">
        <v>54</v>
      </c>
      <c r="E36" s="88"/>
      <c r="F36" s="88"/>
      <c r="G36" s="88"/>
      <c r="H36" s="88"/>
      <c r="I36" s="52"/>
      <c r="J36" s="53"/>
    </row>
    <row r="37" spans="2:10" x14ac:dyDescent="0.25">
      <c r="B37" s="54"/>
      <c r="C37" s="55"/>
      <c r="D37" s="55"/>
      <c r="E37" s="55"/>
      <c r="F37" s="55"/>
      <c r="G37" s="55"/>
      <c r="H37" s="55"/>
      <c r="I37" s="55"/>
      <c r="J37" s="56"/>
    </row>
  </sheetData>
  <mergeCells count="47">
    <mergeCell ref="B11:J11"/>
    <mergeCell ref="B1:J1"/>
    <mergeCell ref="D2:J2"/>
    <mergeCell ref="D3:J3"/>
    <mergeCell ref="D4:J4"/>
    <mergeCell ref="B5:J5"/>
    <mergeCell ref="B7:J7"/>
    <mergeCell ref="B8:H8"/>
    <mergeCell ref="I8:J8"/>
    <mergeCell ref="B9:J9"/>
    <mergeCell ref="C10:H10"/>
    <mergeCell ref="I10:J10"/>
    <mergeCell ref="K15:O15"/>
    <mergeCell ref="C16:H16"/>
    <mergeCell ref="I16:J16"/>
    <mergeCell ref="K16:O16"/>
    <mergeCell ref="C17:H17"/>
    <mergeCell ref="I17:J17"/>
    <mergeCell ref="K17:O17"/>
    <mergeCell ref="C15:H15"/>
    <mergeCell ref="I15:J15"/>
    <mergeCell ref="B25:J25"/>
    <mergeCell ref="B26:C27"/>
    <mergeCell ref="E26:G26"/>
    <mergeCell ref="I26:J27"/>
    <mergeCell ref="E27:G27"/>
    <mergeCell ref="B6:J6"/>
    <mergeCell ref="B22:J22"/>
    <mergeCell ref="C23:H23"/>
    <mergeCell ref="I23:J23"/>
    <mergeCell ref="B24:J24"/>
    <mergeCell ref="B18:J18"/>
    <mergeCell ref="C19:H19"/>
    <mergeCell ref="I19:J19"/>
    <mergeCell ref="B20:J20"/>
    <mergeCell ref="C21:H21"/>
    <mergeCell ref="I21:J21"/>
    <mergeCell ref="C12:H12"/>
    <mergeCell ref="I12:J12"/>
    <mergeCell ref="B13:J13"/>
    <mergeCell ref="C14:H14"/>
    <mergeCell ref="I14:J14"/>
    <mergeCell ref="B28:H28"/>
    <mergeCell ref="I28:J28"/>
    <mergeCell ref="D34:H34"/>
    <mergeCell ref="D35:H35"/>
    <mergeCell ref="D36:H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TABELA DE BDI PADRÃO</vt:lpstr>
      <vt:lpstr>Cálculo do BDI -1ª Faixa</vt:lpstr>
      <vt:lpstr>Cálculo do BDI -2ª Faixa</vt:lpstr>
      <vt:lpstr>Cálculo do BDI -3ª Faixa</vt:lpstr>
      <vt:lpstr>'Cálculo do BDI -1ª Faixa'!Area_de_impressao</vt:lpstr>
      <vt:lpstr>'Cálculo do BDI -2ª Faixa'!Area_de_impressao</vt:lpstr>
      <vt:lpstr>'Cálculo do BDI -3ª Faixa'!Area_de_impressao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1</dc:creator>
  <cp:lastModifiedBy>Alexandra de Oliveira Vinco</cp:lastModifiedBy>
  <cp:lastPrinted>2022-05-16T16:33:16Z</cp:lastPrinted>
  <dcterms:created xsi:type="dcterms:W3CDTF">2021-07-02T10:39:31Z</dcterms:created>
  <dcterms:modified xsi:type="dcterms:W3CDTF">2026-06-02T13:16:35Z</dcterms:modified>
</cp:coreProperties>
</file>